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5065" windowHeight="12570"/>
  </bookViews>
  <sheets>
    <sheet name="Príjmy" sheetId="1" r:id="rId1"/>
    <sheet name="Výdavky" sheetId="2" r:id="rId2"/>
    <sheet name="Rekapitulácia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D60" i="1" l="1"/>
  <c r="E60" i="1"/>
  <c r="F60" i="1"/>
  <c r="C20" i="3" l="1"/>
  <c r="D20" i="3"/>
  <c r="E20" i="3"/>
  <c r="C17" i="3"/>
  <c r="D17" i="3"/>
  <c r="E17" i="3"/>
  <c r="C8" i="3"/>
  <c r="D8" i="3"/>
  <c r="E8" i="3"/>
  <c r="I136" i="2" l="1"/>
  <c r="H136" i="2"/>
  <c r="G136" i="2"/>
  <c r="F129" i="2"/>
  <c r="F136" i="2" s="1"/>
  <c r="E129" i="2"/>
  <c r="E136" i="2" s="1"/>
  <c r="D129" i="2"/>
  <c r="D136" i="2" s="1"/>
  <c r="G146" i="2"/>
  <c r="F262" i="2" l="1"/>
  <c r="E262" i="2"/>
  <c r="D262" i="2" l="1"/>
  <c r="D84" i="1" l="1"/>
  <c r="D79" i="1" l="1"/>
  <c r="G60" i="1"/>
  <c r="G99" i="2" l="1"/>
  <c r="E84" i="2" l="1"/>
  <c r="E67" i="2" l="1"/>
  <c r="D99" i="2" l="1"/>
  <c r="I99" i="2" l="1"/>
  <c r="D70" i="1" l="1"/>
  <c r="E70" i="1"/>
  <c r="H99" i="2" l="1"/>
  <c r="F99" i="2"/>
  <c r="E99" i="2"/>
  <c r="G171" i="2"/>
  <c r="E171" i="2"/>
  <c r="D171" i="2"/>
  <c r="F249" i="2" l="1"/>
  <c r="E249" i="2"/>
  <c r="D249" i="2"/>
  <c r="I242" i="2"/>
  <c r="H242" i="2"/>
  <c r="F242" i="2"/>
  <c r="E242" i="2"/>
  <c r="D242" i="2"/>
  <c r="I171" i="2"/>
  <c r="H171" i="2"/>
  <c r="F171" i="2"/>
  <c r="I163" i="2"/>
  <c r="H163" i="2"/>
  <c r="F163" i="2"/>
  <c r="E163" i="2"/>
  <c r="D163" i="2"/>
  <c r="G155" i="2"/>
  <c r="F155" i="2"/>
  <c r="E155" i="2"/>
  <c r="D155" i="2"/>
  <c r="I106" i="2"/>
  <c r="H106" i="2"/>
  <c r="G106" i="2"/>
  <c r="F106" i="2"/>
  <c r="E106" i="2"/>
  <c r="D106" i="2"/>
  <c r="I84" i="2"/>
  <c r="H84" i="2"/>
  <c r="G84" i="2"/>
  <c r="F84" i="2"/>
  <c r="D84" i="2"/>
  <c r="I67" i="2"/>
  <c r="H67" i="2"/>
  <c r="G67" i="2"/>
  <c r="F67" i="2"/>
  <c r="D67" i="2"/>
  <c r="I53" i="2"/>
  <c r="H53" i="2"/>
  <c r="F53" i="2"/>
  <c r="E53" i="2"/>
  <c r="D53" i="2"/>
  <c r="F26" i="2"/>
  <c r="E26" i="2"/>
  <c r="D26" i="2"/>
  <c r="F20" i="2"/>
  <c r="E20" i="2"/>
  <c r="D20" i="2"/>
  <c r="I16" i="2"/>
  <c r="H16" i="2"/>
  <c r="G16" i="2"/>
  <c r="F16" i="2"/>
  <c r="E16" i="2"/>
  <c r="D16" i="2"/>
  <c r="I60" i="1"/>
  <c r="H60" i="1"/>
</calcChain>
</file>

<file path=xl/sharedStrings.xml><?xml version="1.0" encoding="utf-8"?>
<sst xmlns="http://schemas.openxmlformats.org/spreadsheetml/2006/main" count="802" uniqueCount="476">
  <si>
    <t>PRÍJEM</t>
  </si>
  <si>
    <t xml:space="preserve"> </t>
  </si>
  <si>
    <t>Bežný rozpočet</t>
  </si>
  <si>
    <t>Kapitálový rozpočet</t>
  </si>
  <si>
    <t>Kód</t>
  </si>
  <si>
    <t>Rozpočtová</t>
  </si>
  <si>
    <t>Položka</t>
  </si>
  <si>
    <t>zdroja</t>
  </si>
  <si>
    <t>klasifikácia</t>
  </si>
  <si>
    <t>€</t>
  </si>
  <si>
    <t>Register obyvateľov</t>
  </si>
  <si>
    <t>Na stavebnú činnosť</t>
  </si>
  <si>
    <t>Na matričnú činnosť</t>
  </si>
  <si>
    <t>Register adries</t>
  </si>
  <si>
    <t>Vzdelávacie poukazy  (ZŠ)</t>
  </si>
  <si>
    <t>Na vzdelávanie pre MŠ</t>
  </si>
  <si>
    <t>Lyžiarsky výcvik  (ZŠ)</t>
  </si>
  <si>
    <t xml:space="preserve">Daň z pozemkov   </t>
  </si>
  <si>
    <t xml:space="preserve">Daň zo stavieb     </t>
  </si>
  <si>
    <t xml:space="preserve">Daň z bytov </t>
  </si>
  <si>
    <t xml:space="preserve">Daň za psa   </t>
  </si>
  <si>
    <t>Daň za ubytovanie</t>
  </si>
  <si>
    <t>Daň za užívanie VP</t>
  </si>
  <si>
    <t xml:space="preserve">Odvoz smetia  </t>
  </si>
  <si>
    <t>Za umiestnenie jadr.zar.</t>
  </si>
  <si>
    <t>Miestny poplatok za rozvoj</t>
  </si>
  <si>
    <t>Daň za dobývací priestor</t>
  </si>
  <si>
    <t>Z prenajatých pozemkov</t>
  </si>
  <si>
    <t>Z prenajatých budov</t>
  </si>
  <si>
    <t>Za prenájom 8 b.j.</t>
  </si>
  <si>
    <t>Z prenajatých prístrojov</t>
  </si>
  <si>
    <t>Správne poplatky</t>
  </si>
  <si>
    <t>Pokuty a penále</t>
  </si>
  <si>
    <t xml:space="preserve">Poplatky za drobný staveb. odpad </t>
  </si>
  <si>
    <t>Za odpadové nádoby</t>
  </si>
  <si>
    <t>Za relácie v MR</t>
  </si>
  <si>
    <t>Cintorínsky poplatok</t>
  </si>
  <si>
    <t>Za prieskumné územia</t>
  </si>
  <si>
    <t>Za predaj tovarov a služieb</t>
  </si>
  <si>
    <t>Z vratiek</t>
  </si>
  <si>
    <t>Príjem z predaja pozemkov</t>
  </si>
  <si>
    <t>Vlastný príjem ZŠ s MŠ</t>
  </si>
  <si>
    <t>72g</t>
  </si>
  <si>
    <t>72f</t>
  </si>
  <si>
    <t>Stravné</t>
  </si>
  <si>
    <t>Príjmové finančné operácie:</t>
  </si>
  <si>
    <t>Príjem z RF</t>
  </si>
  <si>
    <t>Finančné operácie spolu:</t>
  </si>
  <si>
    <t>Rekapitulácia</t>
  </si>
  <si>
    <t>Príjem spolu (BR+KR+vlastný príjem ZŠ)</t>
  </si>
  <si>
    <t>Príjmové finančné operácie</t>
  </si>
  <si>
    <t>PRÍJMY SPOLU:</t>
  </si>
  <si>
    <t>VÝDAJ: Členenie podľa programov</t>
  </si>
  <si>
    <t>Program</t>
  </si>
  <si>
    <t>Podprogram</t>
  </si>
  <si>
    <t>01.1.1. 641006</t>
  </si>
  <si>
    <t>Príspevok na spoločný Ocú</t>
  </si>
  <si>
    <t>1.1.</t>
  </si>
  <si>
    <t xml:space="preserve">Príspevok na spoločný Ocú VZ  </t>
  </si>
  <si>
    <t>01.1.1. 637026</t>
  </si>
  <si>
    <t xml:space="preserve">Odmeny poslancov </t>
  </si>
  <si>
    <t>1.2.</t>
  </si>
  <si>
    <t>01.1.1.621</t>
  </si>
  <si>
    <t>Poistné do Všzp</t>
  </si>
  <si>
    <t>01.1.1.623</t>
  </si>
  <si>
    <t>Poistné do ostatných ZP</t>
  </si>
  <si>
    <t>01.1.1.625002</t>
  </si>
  <si>
    <t>Poistné na starobné poistenie</t>
  </si>
  <si>
    <t>01.1.1.625003</t>
  </si>
  <si>
    <t>Poistné na úrazové poistenie</t>
  </si>
  <si>
    <t>01.1.1.625004</t>
  </si>
  <si>
    <t>Poistné na invalidné poistenie</t>
  </si>
  <si>
    <t>01.1.1.625007</t>
  </si>
  <si>
    <t>Poistné do rezervného fondu</t>
  </si>
  <si>
    <t>08.4.0. 642006</t>
  </si>
  <si>
    <t>1.3.</t>
  </si>
  <si>
    <t xml:space="preserve">Program 1:  Plánovanie, manažment </t>
  </si>
  <si>
    <t>01.1.1. 633009</t>
  </si>
  <si>
    <t>Knihy, noviny, časopisy</t>
  </si>
  <si>
    <t>2.1.</t>
  </si>
  <si>
    <t>01.1.1. 637003</t>
  </si>
  <si>
    <t>Propagácia a rekl.</t>
  </si>
  <si>
    <t>2.2.</t>
  </si>
  <si>
    <t>Program 2: Propagácia a prezentácia obce</t>
  </si>
  <si>
    <t>01.1.1. 633001</t>
  </si>
  <si>
    <t xml:space="preserve">Interiérové vybavenie  </t>
  </si>
  <si>
    <t>3.1.</t>
  </si>
  <si>
    <t>01.1.1. 633013</t>
  </si>
  <si>
    <t>01.1.1. 633002</t>
  </si>
  <si>
    <t xml:space="preserve">Nákup výpočtovej techniky </t>
  </si>
  <si>
    <t>09.5.0. 637001</t>
  </si>
  <si>
    <t>Školenia a semináre</t>
  </si>
  <si>
    <t>3.2.</t>
  </si>
  <si>
    <t>Program 3: Interné služby</t>
  </si>
  <si>
    <t>4.1.</t>
  </si>
  <si>
    <t>Energie - Register obyvateľov</t>
  </si>
  <si>
    <t>01.3.3. 611</t>
  </si>
  <si>
    <t>Matrika - mzda</t>
  </si>
  <si>
    <t>4.2.</t>
  </si>
  <si>
    <t>01.3.3.621</t>
  </si>
  <si>
    <t>01.3.3.625001</t>
  </si>
  <si>
    <t>Poistné na nemocenské poistenie</t>
  </si>
  <si>
    <t>01.3.3.625002</t>
  </si>
  <si>
    <t>Positné na starobné poistenie</t>
  </si>
  <si>
    <t>01.3.3.625003</t>
  </si>
  <si>
    <t>01.3.3.625004</t>
  </si>
  <si>
    <t>01.3.3.625007</t>
  </si>
  <si>
    <t>Na poistenie v nezamestnanosti</t>
  </si>
  <si>
    <t>01.3.3.632001</t>
  </si>
  <si>
    <t>Energie</t>
  </si>
  <si>
    <t>01.3.3.633006</t>
  </si>
  <si>
    <t xml:space="preserve">Všeobecný materiál </t>
  </si>
  <si>
    <t>01.3.3.637013</t>
  </si>
  <si>
    <t>Naturálna mzda</t>
  </si>
  <si>
    <t>01.3.3.641006</t>
  </si>
  <si>
    <t>Členský poplatok do združenia matr</t>
  </si>
  <si>
    <t>07.6.0. 635006</t>
  </si>
  <si>
    <t xml:space="preserve">Údržba zdrav. strediska  </t>
  </si>
  <si>
    <t>4.3.</t>
  </si>
  <si>
    <t>04.2.3. 642001</t>
  </si>
  <si>
    <t>4.4.</t>
  </si>
  <si>
    <t>08.4.0. 642002</t>
  </si>
  <si>
    <t xml:space="preserve">Príspevok MS SČK </t>
  </si>
  <si>
    <t>08.4.0. 642007</t>
  </si>
  <si>
    <t xml:space="preserve">Príspevok Farský úrad </t>
  </si>
  <si>
    <t>08.3.0. 635006</t>
  </si>
  <si>
    <t>Údržba miestneho rozhlasu</t>
  </si>
  <si>
    <t>4.5.</t>
  </si>
  <si>
    <t>08.4.0. 632001</t>
  </si>
  <si>
    <t xml:space="preserve">Elek. energia domy smútku </t>
  </si>
  <si>
    <t>4.6.</t>
  </si>
  <si>
    <t>08.4.0. 633001</t>
  </si>
  <si>
    <t>Vybav. dom smútku, cintoríny</t>
  </si>
  <si>
    <t>08.4.0. 635006</t>
  </si>
  <si>
    <t>Údržba domov smútku,cintoríny</t>
  </si>
  <si>
    <t>Program 4: Služby občanom</t>
  </si>
  <si>
    <t>03.2.0. 632001</t>
  </si>
  <si>
    <t>Elektrická energia, plyn</t>
  </si>
  <si>
    <t>5.3.</t>
  </si>
  <si>
    <t>03.2.0.632005</t>
  </si>
  <si>
    <t>Telekomunikačné služby</t>
  </si>
  <si>
    <t>03.2.0. 633010</t>
  </si>
  <si>
    <t>Odevy a požiar. uniformy</t>
  </si>
  <si>
    <t>03.2.0. 633006</t>
  </si>
  <si>
    <t>03.2.0. 633016</t>
  </si>
  <si>
    <t>Občerstvenie</t>
  </si>
  <si>
    <t>03.2.0. 633007</t>
  </si>
  <si>
    <t>Špeciálny materiál</t>
  </si>
  <si>
    <t>03.2.0. 634001</t>
  </si>
  <si>
    <t>Palivo - auto</t>
  </si>
  <si>
    <t>03.2.0. 634002</t>
  </si>
  <si>
    <t>Servis, údržba, opravy</t>
  </si>
  <si>
    <t xml:space="preserve"> 03.2.0. 634003</t>
  </si>
  <si>
    <t>Zákonné poistenie</t>
  </si>
  <si>
    <t>03.2.0. 635006</t>
  </si>
  <si>
    <t xml:space="preserve">Údržba požiarnych zbrojníc </t>
  </si>
  <si>
    <t>03.2.0. 637001</t>
  </si>
  <si>
    <t>03.2.0. 637002</t>
  </si>
  <si>
    <t>Súťaže</t>
  </si>
  <si>
    <t>03.2.0.632004</t>
  </si>
  <si>
    <t>Komunikačná infraštruktúra</t>
  </si>
  <si>
    <t>05.1.0. 637004</t>
  </si>
  <si>
    <r>
      <t xml:space="preserve">Uloženie a odvoz odpadov </t>
    </r>
    <r>
      <rPr>
        <sz val="8"/>
        <color rgb="FFFF0000"/>
        <rFont val="Arial CE"/>
        <charset val="238"/>
      </rPr>
      <t xml:space="preserve"> </t>
    </r>
  </si>
  <si>
    <t>6.1.</t>
  </si>
  <si>
    <t>06.3.0. 632002</t>
  </si>
  <si>
    <t>6.3.</t>
  </si>
  <si>
    <t>06.3.0. 635006</t>
  </si>
  <si>
    <t>Údržba vodovodu</t>
  </si>
  <si>
    <t>05.2.0. 635006</t>
  </si>
  <si>
    <t xml:space="preserve">Údržba kanalizácie  </t>
  </si>
  <si>
    <t>6.4.</t>
  </si>
  <si>
    <t>Program 6: Odpadové hospodárstvo</t>
  </si>
  <si>
    <t>04.5.1. 635006</t>
  </si>
  <si>
    <t xml:space="preserve">Údržba ciest a chodníkov  </t>
  </si>
  <si>
    <t>7.1.</t>
  </si>
  <si>
    <t>Program 7: Komunikácie</t>
  </si>
  <si>
    <t>-</t>
  </si>
  <si>
    <t>8.2.</t>
  </si>
  <si>
    <t>Program 8: Vzdelávanie</t>
  </si>
  <si>
    <t>08.1.0. 642002</t>
  </si>
  <si>
    <t>9.1.</t>
  </si>
  <si>
    <t>08.1.0.635 006</t>
  </si>
  <si>
    <t>08.1.0.632 001</t>
  </si>
  <si>
    <t xml:space="preserve">Elektrická energia, plyn </t>
  </si>
  <si>
    <t>08.1.0.716</t>
  </si>
  <si>
    <t>9.2.</t>
  </si>
  <si>
    <t>Program 9: Šport</t>
  </si>
  <si>
    <t>08.2.0. 637002</t>
  </si>
  <si>
    <r>
      <t>Kultúrne a športové podujatia</t>
    </r>
    <r>
      <rPr>
        <sz val="8"/>
        <color rgb="FFFF0000"/>
        <rFont val="Arial CE"/>
        <charset val="238"/>
      </rPr>
      <t xml:space="preserve">  </t>
    </r>
  </si>
  <si>
    <t>10.1.</t>
  </si>
  <si>
    <t>08.2.0. 637027</t>
  </si>
  <si>
    <r>
      <t>DOVP kultúra</t>
    </r>
    <r>
      <rPr>
        <sz val="8"/>
        <color rgb="FFFF0000"/>
        <rFont val="Arial CE"/>
        <charset val="238"/>
      </rPr>
      <t xml:space="preserve"> </t>
    </r>
  </si>
  <si>
    <t>08.2.0. 633006</t>
  </si>
  <si>
    <t>Výdavky DĽH a Maderánek</t>
  </si>
  <si>
    <t>08.2.0. 642001</t>
  </si>
  <si>
    <t>BT občianskemu združeniu</t>
  </si>
  <si>
    <t>08.2.0. 633009</t>
  </si>
  <si>
    <t>Knihy, noviny, časopisy MĽK</t>
  </si>
  <si>
    <t>10.2.</t>
  </si>
  <si>
    <t>Program 10: Kultúra</t>
  </si>
  <si>
    <t>06.2.0. 633015</t>
  </si>
  <si>
    <t>Palivo ako zdroj en. - kosač.</t>
  </si>
  <si>
    <t>11.1.</t>
  </si>
  <si>
    <t>06.2.0. 635006</t>
  </si>
  <si>
    <r>
      <t>Údržba verejnej zelene</t>
    </r>
    <r>
      <rPr>
        <sz val="8"/>
        <color rgb="FFFF0000"/>
        <rFont val="Arial CE"/>
        <charset val="238"/>
      </rPr>
      <t xml:space="preserve"> </t>
    </r>
  </si>
  <si>
    <t>06.4.0. 635006</t>
  </si>
  <si>
    <t xml:space="preserve">Údržba verejného osvetlenia </t>
  </si>
  <si>
    <t>11.2.</t>
  </si>
  <si>
    <t>06.4.0. 632001</t>
  </si>
  <si>
    <r>
      <t>Elektrická energia - VO</t>
    </r>
    <r>
      <rPr>
        <sz val="8"/>
        <color rgb="FFFF0000"/>
        <rFont val="Arial CE"/>
        <charset val="238"/>
      </rPr>
      <t xml:space="preserve"> </t>
    </r>
  </si>
  <si>
    <t>Program 11: Prostredie pre život</t>
  </si>
  <si>
    <t>06.1.0. 635006</t>
  </si>
  <si>
    <t xml:space="preserve">Údržba bytového domu  </t>
  </si>
  <si>
    <t>Program 12: Bývanie</t>
  </si>
  <si>
    <t>10.7.0.642026</t>
  </si>
  <si>
    <t xml:space="preserve">BT na dávku v hmotnej núdzi  </t>
  </si>
  <si>
    <t>13.1.</t>
  </si>
  <si>
    <t>08.4.0. 642 002</t>
  </si>
  <si>
    <t>Podpora stravovania</t>
  </si>
  <si>
    <t>08.4.0.642002</t>
  </si>
  <si>
    <t>13.2.</t>
  </si>
  <si>
    <t>Program 13: Sociálne služby</t>
  </si>
  <si>
    <t xml:space="preserve">01.1.1. 611 </t>
  </si>
  <si>
    <t>Tarifný a základný plat</t>
  </si>
  <si>
    <t>01.1.1. 612 001</t>
  </si>
  <si>
    <t>Osobný príplatok</t>
  </si>
  <si>
    <t xml:space="preserve">01.1.1. 614 </t>
  </si>
  <si>
    <t>Odmeny</t>
  </si>
  <si>
    <t>01.1.1.625001</t>
  </si>
  <si>
    <t>01.1.1.625005</t>
  </si>
  <si>
    <t>01.1.1. 627</t>
  </si>
  <si>
    <t>Príspevok do DDS</t>
  </si>
  <si>
    <t>01.1.1. 631001</t>
  </si>
  <si>
    <t>Cestovné</t>
  </si>
  <si>
    <t>01.1.1. 632001</t>
  </si>
  <si>
    <t xml:space="preserve">Elektrická energia,plyn </t>
  </si>
  <si>
    <t>01.1.1. 632003</t>
  </si>
  <si>
    <t>Poštové služby</t>
  </si>
  <si>
    <t>01.1.1. 632004</t>
  </si>
  <si>
    <t>01.1.1. 632005</t>
  </si>
  <si>
    <t>01.1.1. 633004</t>
  </si>
  <si>
    <t>01.1.1. 633006</t>
  </si>
  <si>
    <t>01.1.1. 633010</t>
  </si>
  <si>
    <t>01.1.1. 633016</t>
  </si>
  <si>
    <t>01.1.1. 634001</t>
  </si>
  <si>
    <t>01.1.1. 634002</t>
  </si>
  <si>
    <t xml:space="preserve">Servis, údržba, opravy auta  </t>
  </si>
  <si>
    <t>01.1.1. 634003</t>
  </si>
  <si>
    <t>Poistenie - auto</t>
  </si>
  <si>
    <t>Poistenie Boxer</t>
  </si>
  <si>
    <t>01.1.1. 634004</t>
  </si>
  <si>
    <t>Prepravné, pren. Dopr.pr.</t>
  </si>
  <si>
    <t>01.1.1. 634006</t>
  </si>
  <si>
    <t xml:space="preserve">Karty,známky,  STK, EK  </t>
  </si>
  <si>
    <t>01.1.1. 635002</t>
  </si>
  <si>
    <t>Údržba výpočt. techniky</t>
  </si>
  <si>
    <t>01.1.1. 635004</t>
  </si>
  <si>
    <t>Údržba strojov, prístr., zariad.</t>
  </si>
  <si>
    <t>01.1.1. 635005</t>
  </si>
  <si>
    <t>Údržba vyrozum. techniky</t>
  </si>
  <si>
    <t>01.1.1. 635006</t>
  </si>
  <si>
    <t xml:space="preserve">Údržba budov a objektov </t>
  </si>
  <si>
    <t>01.1.1..635009</t>
  </si>
  <si>
    <t>Údržba softvéru</t>
  </si>
  <si>
    <t>01.1.1. 636001</t>
  </si>
  <si>
    <t>Nájomné za pozemky</t>
  </si>
  <si>
    <t>01.1.1. 636002</t>
  </si>
  <si>
    <t>Nájomné za nájom strojov, zariad.</t>
  </si>
  <si>
    <t>01.1.1. 637004</t>
  </si>
  <si>
    <t>Všeobecné služby</t>
  </si>
  <si>
    <t>01.1.1. 637005</t>
  </si>
  <si>
    <t>Špeciálne služby</t>
  </si>
  <si>
    <t>01.1.1.637011</t>
  </si>
  <si>
    <t xml:space="preserve">Štúdie, expertízy, posudky </t>
  </si>
  <si>
    <t>01.1.1. 637014</t>
  </si>
  <si>
    <t>Stravovanie</t>
  </si>
  <si>
    <t>01.1.1. 637015</t>
  </si>
  <si>
    <t>Poistné - majetok</t>
  </si>
  <si>
    <t>01.1.1. 637016</t>
  </si>
  <si>
    <t>Prídel do sociálneho fondu</t>
  </si>
  <si>
    <t>01.1.1. 637027</t>
  </si>
  <si>
    <t>Odmeny za práce mimo p.p.</t>
  </si>
  <si>
    <t>01.1.1.642014</t>
  </si>
  <si>
    <t>Bežný transf. jednotlivcovi</t>
  </si>
  <si>
    <t>01.1.1. 642 015</t>
  </si>
  <si>
    <t>Bežný transf. na nemocenské dáv.</t>
  </si>
  <si>
    <t>01.1.1.637012</t>
  </si>
  <si>
    <t>01.1.2. 637012</t>
  </si>
  <si>
    <t>Poplatky - banka</t>
  </si>
  <si>
    <t>08.3.0. 637012</t>
  </si>
  <si>
    <t>Poplatky ochr. autor.zväzom</t>
  </si>
  <si>
    <t>01.7.0. 651002</t>
  </si>
  <si>
    <t>ŠFRB 8b.j.úrok z úveru</t>
  </si>
  <si>
    <t>01.1.1.651004</t>
  </si>
  <si>
    <t>Úroky Peugeot Boxer</t>
  </si>
  <si>
    <t>Finančné operácie:</t>
  </si>
  <si>
    <t>01.1.1. 824</t>
  </si>
  <si>
    <r>
      <t>Splátka istiny Peugeot B</t>
    </r>
    <r>
      <rPr>
        <sz val="8"/>
        <rFont val="Arial CE"/>
        <charset val="238"/>
      </rPr>
      <t>oxer</t>
    </r>
  </si>
  <si>
    <t>Splátka istiny ŠFRB 8b.j.</t>
  </si>
  <si>
    <t>Programy 1 -14 spolu:</t>
  </si>
  <si>
    <t>Výdavky spolu  za programy(BR+KR+ ZŠ)</t>
  </si>
  <si>
    <t>Výdavkové finančné operácie</t>
  </si>
  <si>
    <t>VÝDAVKY SPOLU:</t>
  </si>
  <si>
    <t>Mgr. David Matula</t>
  </si>
  <si>
    <t>starosta obce</t>
  </si>
  <si>
    <t>03.2.0. 633004</t>
  </si>
  <si>
    <t>Prevádzkové stroje a zariadenia</t>
  </si>
  <si>
    <t>03.2.0. 633011</t>
  </si>
  <si>
    <t>Potraviny</t>
  </si>
  <si>
    <r>
      <t>Vodné</t>
    </r>
    <r>
      <rPr>
        <sz val="8"/>
        <color rgb="FFFF0000"/>
        <rFont val="Arial CE"/>
        <charset val="238"/>
      </rPr>
      <t xml:space="preserve"> </t>
    </r>
    <r>
      <rPr>
        <sz val="8"/>
        <rFont val="Arial CE"/>
        <charset val="238"/>
      </rPr>
      <t>, stočné</t>
    </r>
    <r>
      <rPr>
        <sz val="8"/>
        <color rgb="FFFF0000"/>
        <rFont val="Arial CE"/>
        <charset val="238"/>
      </rPr>
      <t xml:space="preserve"> </t>
    </r>
  </si>
  <si>
    <t xml:space="preserve">Prevádz.stroj.,techn., náradie </t>
  </si>
  <si>
    <t>01.1.1.633011</t>
  </si>
  <si>
    <t>Program 14: Správa obce celkom:</t>
  </si>
  <si>
    <t>Program 14: Správa obce</t>
  </si>
  <si>
    <t>08.2.0. 635 006</t>
  </si>
  <si>
    <t xml:space="preserve">04.5.1. 713 005 </t>
  </si>
  <si>
    <t>Spomaľovače</t>
  </si>
  <si>
    <t>05.2.0. 716</t>
  </si>
  <si>
    <t>Poplatky za materskú školu</t>
  </si>
  <si>
    <t>Poplatky za školský klub detí</t>
  </si>
  <si>
    <t>Réžia školská jedáleň</t>
  </si>
  <si>
    <t>Príspevok na rekreáciu</t>
  </si>
  <si>
    <t>Prenesené kompetencie (ZŠ) normatív</t>
  </si>
  <si>
    <t>1BB1</t>
  </si>
  <si>
    <t>1BB2</t>
  </si>
  <si>
    <t>11UA</t>
  </si>
  <si>
    <t>Podpora začlenenia UA (ZŠ)</t>
  </si>
  <si>
    <t>NIVAM podpora pomáhajúcich profesií (ZŠ) EU</t>
  </si>
  <si>
    <t>NIVAM podpora pomáhajúcich profesií (ZŠ) ŠR</t>
  </si>
  <si>
    <t>Príspevok na edukačné publikácie</t>
  </si>
  <si>
    <t>Podporné opatrenie asistent učiteľa  (ZŠ)</t>
  </si>
  <si>
    <t>Podporné opatrenie školský psychológ</t>
  </si>
  <si>
    <t>05.2.0. 717 001</t>
  </si>
  <si>
    <t>Podpora k stravovacím návykom  (  obec)</t>
  </si>
  <si>
    <t>Podpora k stravovacím návykom  (ŠJ )</t>
  </si>
  <si>
    <t xml:space="preserve">Členský poplatok OK, štartovné </t>
  </si>
  <si>
    <t>72j</t>
  </si>
  <si>
    <t>Príjmy z prenajatých budov</t>
  </si>
  <si>
    <t xml:space="preserve">Športová hala projektová dokumentácia  </t>
  </si>
  <si>
    <t>01.7.0.651002</t>
  </si>
  <si>
    <t>01.7.0. 821005</t>
  </si>
  <si>
    <t>PRÍJMY SPOLU</t>
  </si>
  <si>
    <t>Bežné príjmy - Obec</t>
  </si>
  <si>
    <t>Bežné príjmy - ZŠ</t>
  </si>
  <si>
    <t>Bežné príjmy spolu:</t>
  </si>
  <si>
    <t>Kapitálové príjmy - Obec</t>
  </si>
  <si>
    <t>Príjmové finančné operácie - Obec</t>
  </si>
  <si>
    <t>Príjmy spolu bez ZŠ</t>
  </si>
  <si>
    <t xml:space="preserve">VÝDAVKY SPOLU </t>
  </si>
  <si>
    <t>Bežné výdavky - Obec</t>
  </si>
  <si>
    <t>Bežné výdavky - ZŠ</t>
  </si>
  <si>
    <t>Bežné výdavky spolu :</t>
  </si>
  <si>
    <t>Kapitálové výdavky - Obec</t>
  </si>
  <si>
    <t>Kapitálové výdavky - ZŠ</t>
  </si>
  <si>
    <t>Kapitálové výdavky spolu:</t>
  </si>
  <si>
    <t>Výdavkové finančné operácie - Obec</t>
  </si>
  <si>
    <t>Výdavky obec spolu bez ZŠ</t>
  </si>
  <si>
    <t>REKAPITULÁCIA</t>
  </si>
  <si>
    <t>Prenesené kompetencie MŠ normatív</t>
  </si>
  <si>
    <t>7.2.</t>
  </si>
  <si>
    <r>
      <t xml:space="preserve">Člen. príspevok ZMOS, RVC </t>
    </r>
    <r>
      <rPr>
        <sz val="8"/>
        <color rgb="FFFF0000"/>
        <rFont val="Arial CE"/>
        <charset val="238"/>
      </rPr>
      <t xml:space="preserve"> </t>
    </r>
  </si>
  <si>
    <r>
      <t xml:space="preserve">Príspevok Poľovníc.združ. </t>
    </r>
    <r>
      <rPr>
        <sz val="8"/>
        <color rgb="FFFF0000"/>
        <rFont val="Arial CE"/>
        <charset val="238"/>
      </rPr>
      <t xml:space="preserve"> </t>
    </r>
  </si>
  <si>
    <r>
      <t xml:space="preserve">Odevy a požiar. uniformy </t>
    </r>
    <r>
      <rPr>
        <sz val="8"/>
        <color rgb="FFFF0000"/>
        <rFont val="Arial CE"/>
        <charset val="238"/>
      </rPr>
      <t xml:space="preserve"> </t>
    </r>
  </si>
  <si>
    <r>
      <t xml:space="preserve">Príspevok TJ </t>
    </r>
    <r>
      <rPr>
        <sz val="8"/>
        <color rgb="FFFF0000"/>
        <rFont val="Arial CE"/>
        <charset val="238"/>
      </rPr>
      <t xml:space="preserve"> </t>
    </r>
  </si>
  <si>
    <t xml:space="preserve">Údržba TJ </t>
  </si>
  <si>
    <r>
      <t xml:space="preserve">Reprezentačné výdavky </t>
    </r>
    <r>
      <rPr>
        <sz val="8"/>
        <color rgb="FFFF0000"/>
        <rFont val="Arial CE"/>
        <charset val="238"/>
      </rPr>
      <t xml:space="preserve"> </t>
    </r>
  </si>
  <si>
    <r>
      <t xml:space="preserve">Palivo </t>
    </r>
    <r>
      <rPr>
        <sz val="8"/>
        <color rgb="FFFF0000"/>
        <rFont val="Arial CE"/>
        <charset val="238"/>
      </rPr>
      <t xml:space="preserve"> </t>
    </r>
  </si>
  <si>
    <r>
      <t xml:space="preserve">Úroky z úveru </t>
    </r>
    <r>
      <rPr>
        <sz val="8"/>
        <color rgb="FFFF0000"/>
        <rFont val="Arial CE"/>
        <charset val="238"/>
      </rPr>
      <t xml:space="preserve"> </t>
    </r>
  </si>
  <si>
    <t>Modernizácia základnej  školy v Boleráze</t>
  </si>
  <si>
    <t>09.1.2.1. 717 002</t>
  </si>
  <si>
    <t>05.2.0.717 001</t>
  </si>
  <si>
    <t>Celoobecná kanalizácia - realizácia Envirofond</t>
  </si>
  <si>
    <t>Softvér , licencie</t>
  </si>
  <si>
    <t>01.1.1. 632 001</t>
  </si>
  <si>
    <t xml:space="preserve">01.1.1. 633 006 </t>
  </si>
  <si>
    <t>Všeobecný materiál - Register obyvateľov</t>
  </si>
  <si>
    <t>Energie - Register adries</t>
  </si>
  <si>
    <t>Všeobecný materiál - register adries</t>
  </si>
  <si>
    <t>08.4.0. 637004</t>
  </si>
  <si>
    <t>Všeobecné práce - cintoríny</t>
  </si>
  <si>
    <t>01.1.1.642012</t>
  </si>
  <si>
    <t>01.1.1.642013</t>
  </si>
  <si>
    <t>Odstupné</t>
  </si>
  <si>
    <t>Odchodné</t>
  </si>
  <si>
    <t>Dotácia chodník smer Bíňovce</t>
  </si>
  <si>
    <r>
      <t xml:space="preserve">Splátka istiny úveru </t>
    </r>
    <r>
      <rPr>
        <sz val="8"/>
        <color rgb="FFFF0000"/>
        <rFont val="Arial CE"/>
        <charset val="238"/>
      </rPr>
      <t xml:space="preserve"> </t>
    </r>
  </si>
  <si>
    <t>08.1.0.717.001</t>
  </si>
  <si>
    <t>Detské ihrisko Klčovany - dotácia</t>
  </si>
  <si>
    <t>1BA2</t>
  </si>
  <si>
    <t>8.5.</t>
  </si>
  <si>
    <t>09.1.1.1. 717 002</t>
  </si>
  <si>
    <t>8.6.</t>
  </si>
  <si>
    <t>Modernizácia ZŠ v Boleráze MIRRI</t>
  </si>
  <si>
    <t>Modernizácia ZŠ v Boleráze Úver</t>
  </si>
  <si>
    <t>Modernizácia ZŠ v Boleráze RF</t>
  </si>
  <si>
    <t>Zníženie energetickej náročnosti MŠ Envirofond</t>
  </si>
  <si>
    <t>Celoobecná kanalizácia - realizácia úver</t>
  </si>
  <si>
    <t>Realizačná PD kanalizácia  úver</t>
  </si>
  <si>
    <t>05.1.0. 718004</t>
  </si>
  <si>
    <t>Vybavenie zberného dvora   MIRRI</t>
  </si>
  <si>
    <t>Vybavenie zberného dvora VZ</t>
  </si>
  <si>
    <t>Vybavenie zberného dvora úver</t>
  </si>
  <si>
    <t>9.3.</t>
  </si>
  <si>
    <t>Celoobecná kanalizácia dokončenie- realizácia Envirofond</t>
  </si>
  <si>
    <t>Celoobecná kanalizácia dokončenie- realizácia VZ</t>
  </si>
  <si>
    <t>Modernizácia ZŠ v Boleráze VZ stavebný dozor</t>
  </si>
  <si>
    <t>6.2.</t>
  </si>
  <si>
    <t>Celoobecná kanalizácia dokončenie- realizácia EF</t>
  </si>
  <si>
    <t>Úprava okolia kultúrneho domu</t>
  </si>
  <si>
    <t>08.1.0.713 004</t>
  </si>
  <si>
    <t>Nákup prevádzkových strojov a zariadení</t>
  </si>
  <si>
    <t>Celoobecná kanalizácia Envirofond r.2024</t>
  </si>
  <si>
    <t>Zníženie energetickej náročnosti MŠ MPR</t>
  </si>
  <si>
    <t>Modernizácia ZŠ v Boleráze MPR</t>
  </si>
  <si>
    <t>Detské ihrisko Klčovany - MPR</t>
  </si>
  <si>
    <t xml:space="preserve">                                        Bežný rozpočet </t>
  </si>
  <si>
    <t>Celoobecná kanalizácia - realizácia   stavebný dozor</t>
  </si>
  <si>
    <t>Rekonštrukcia chodníka smer Bíňovce  VZ</t>
  </si>
  <si>
    <t>Rekonštrukcia chodníka smer Bíňovce dotácia</t>
  </si>
  <si>
    <t>Rekonštrukcia chodníkov</t>
  </si>
  <si>
    <t xml:space="preserve">06.2.0. 711001 </t>
  </si>
  <si>
    <t>Nákup pozemkov</t>
  </si>
  <si>
    <t>04.5.1.717002</t>
  </si>
  <si>
    <t>09.1.1.1.713 005</t>
  </si>
  <si>
    <t>MŠ signálno-bezpečnostné zariadenie</t>
  </si>
  <si>
    <t>09.1.2.1.</t>
  </si>
  <si>
    <t>Základná škola 1 - prenesené kompetencie</t>
  </si>
  <si>
    <t>8.1.</t>
  </si>
  <si>
    <t>Základná škola 1 - Príspevok na publikácie</t>
  </si>
  <si>
    <t>Základná škola 1 - Príspevok na rekreáciu</t>
  </si>
  <si>
    <t>Základná škola 1 - vzdelávacie poukazy</t>
  </si>
  <si>
    <t>Základná škola 1 - pedagogickí asistenti</t>
  </si>
  <si>
    <t>Základná škola 1 - PO školský psychológ</t>
  </si>
  <si>
    <t>Základná škola 1 - Podpora začlenenia UA (ZŠ)</t>
  </si>
  <si>
    <t>Základná škola 1 - NIVAM   (ZŠ) EU</t>
  </si>
  <si>
    <t>Základná škola 1 - NIVAM   (ZŠ) ŠR</t>
  </si>
  <si>
    <t>Základná škola 1 - z vlastných príjmov  (ZŠ)</t>
  </si>
  <si>
    <t>09.2.1.1.</t>
  </si>
  <si>
    <t>Základná škola 2 - prenesené kompetencie</t>
  </si>
  <si>
    <t>Základná škola 2 - vzdelávacie poukazy</t>
  </si>
  <si>
    <t>Základná škola 2 - príspevok na lyžiarsky výcvik</t>
  </si>
  <si>
    <t>Základná škola 2 - príspevok na publikácie</t>
  </si>
  <si>
    <t>09.1.1.1.</t>
  </si>
  <si>
    <t>Materská škola - prenesené kompetencie</t>
  </si>
  <si>
    <t>Materská škola - Výchovno-vzdelávací proces</t>
  </si>
  <si>
    <t>Materská škola - Príspevok na rekreáciu</t>
  </si>
  <si>
    <t>Materská škola - výdavky z vlastných príjmov MŠ</t>
  </si>
  <si>
    <t>09.6.0.1.</t>
  </si>
  <si>
    <t>Školská jedáleň - Príspevok na rekreáciu</t>
  </si>
  <si>
    <t>8.3.</t>
  </si>
  <si>
    <t>Školská jedáleň - Príspevok k stravovacím návykom</t>
  </si>
  <si>
    <r>
      <t xml:space="preserve">Školská jedáleň - originálne kompetencie </t>
    </r>
    <r>
      <rPr>
        <sz val="8"/>
        <color rgb="FFFF0000"/>
        <rFont val="Arial CE"/>
        <family val="2"/>
        <charset val="238"/>
      </rPr>
      <t xml:space="preserve"> </t>
    </r>
  </si>
  <si>
    <r>
      <t xml:space="preserve">Školská jedáleň - nákup prevádzkov. strojov </t>
    </r>
    <r>
      <rPr>
        <sz val="8"/>
        <color rgb="FFFF0000"/>
        <rFont val="Arial CE"/>
        <family val="2"/>
        <charset val="238"/>
      </rPr>
      <t xml:space="preserve"> </t>
    </r>
  </si>
  <si>
    <t>Školská jedáleň - potraviny</t>
  </si>
  <si>
    <t>Školská jedáleň - výdavky z vlastných príjmov ŠJ</t>
  </si>
  <si>
    <t>Školský klub detí - Príspevok na rekreáciu</t>
  </si>
  <si>
    <t>8.4.</t>
  </si>
  <si>
    <t xml:space="preserve">09.1.5.1. </t>
  </si>
  <si>
    <t>Školský klub detí - originálne kompetencie</t>
  </si>
  <si>
    <t>Školský klub detí - Výdavky z vlastných príjmov ŠKD</t>
  </si>
  <si>
    <t>Základná škola 1 - projektová dokumentácia</t>
  </si>
  <si>
    <t>Prostriedky z minulých období - popl. za rozvoj</t>
  </si>
  <si>
    <t>Dlhodobý úver</t>
  </si>
  <si>
    <t xml:space="preserve"> -      </t>
  </si>
  <si>
    <t>10.4.0. 642 014</t>
  </si>
  <si>
    <t>Príspevok narodeným deťom</t>
  </si>
  <si>
    <t>Pracovné odevy, obuv</t>
  </si>
  <si>
    <r>
      <t>Program 5: Bezpečnosť DHZ Boleráz</t>
    </r>
    <r>
      <rPr>
        <b/>
        <sz val="8"/>
        <color rgb="FFFF0000"/>
        <rFont val="Calibri"/>
        <family val="2"/>
        <charset val="238"/>
        <scheme val="minor"/>
      </rPr>
      <t xml:space="preserve"> </t>
    </r>
  </si>
  <si>
    <r>
      <t>Program 5: Bezpečnosť DHZ Klčovany</t>
    </r>
    <r>
      <rPr>
        <b/>
        <sz val="8"/>
        <color rgb="FFFF0000"/>
        <rFont val="Calibri"/>
        <family val="2"/>
        <charset val="238"/>
        <scheme val="minor"/>
      </rPr>
      <t xml:space="preserve"> </t>
    </r>
  </si>
  <si>
    <t xml:space="preserve">Príspevok JDS  </t>
  </si>
  <si>
    <t>Zverejnené:     4.11.2025</t>
  </si>
  <si>
    <r>
      <t xml:space="preserve">Výnos dane z príjmov FS </t>
    </r>
    <r>
      <rPr>
        <sz val="10"/>
        <color rgb="FFFF0000"/>
        <rFont val="Arial CE"/>
        <charset val="238"/>
      </rPr>
      <t xml:space="preserve"> </t>
    </r>
    <r>
      <rPr>
        <sz val="10"/>
        <rFont val="Arial CE"/>
        <family val="2"/>
        <charset val="238"/>
      </rPr>
      <t xml:space="preserve"> </t>
    </r>
  </si>
  <si>
    <t xml:space="preserve">Schválené dňa: 20.11.2025       </t>
  </si>
  <si>
    <t>Uznesenie č. : 125/2025</t>
  </si>
  <si>
    <t xml:space="preserve">
SCHVÁLENÝ PROGRAMOVÝ ROZPOČET  NA r. 2022 -2024 </t>
  </si>
  <si>
    <t xml:space="preserve">SCHVÁLENÝ PROGRAMOVÝ ROZPOČET  NA r. 2022 -2024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</si>
</sst>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\ _S_k_-;\-* #,##0.00\ _S_k_-;_-* &quot;-&quot;??\ _S_k_-;_-@_-"/>
    <numFmt numFmtId="166" formatCode="_-* #,##0\ _S_k_-;\-* #,##0\ _S_k_-;_-* &quot;-&quot;??\ _S_k_-;_-@_-"/>
    <numFmt numFmtId="167" formatCode="_-* #,##0\ _€_-;\-* #,##0\ _€_-;_-* &quot;-&quot;??\ _€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1"/>
      <name val="Calibri"/>
      <family val="2"/>
      <scheme val="minor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8"/>
      <color theme="1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b/>
      <sz val="8"/>
      <color indexed="8"/>
      <name val="Calibri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Arial CE"/>
      <charset val="238"/>
    </font>
    <font>
      <sz val="8"/>
      <color rgb="FFFF0000"/>
      <name val="Arial CE"/>
      <charset val="238"/>
    </font>
    <font>
      <sz val="8"/>
      <color theme="1"/>
      <name val="Calibri"/>
      <family val="2"/>
      <charset val="238"/>
    </font>
    <font>
      <b/>
      <sz val="8"/>
      <name val="Arial CE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indexed="8"/>
      <name val="Calibri"/>
      <family val="2"/>
      <charset val="238"/>
    </font>
    <font>
      <sz val="8"/>
      <color rgb="FFED0000"/>
      <name val="Arial C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Calibri"/>
      <family val="2"/>
      <scheme val="minor"/>
    </font>
    <font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scheme val="minor"/>
    </font>
    <font>
      <sz val="8"/>
      <color rgb="FFFF0000"/>
      <name val="Arial CE"/>
      <family val="2"/>
      <charset val="238"/>
    </font>
    <font>
      <sz val="8"/>
      <color theme="1"/>
      <name val="Arial Black"/>
      <family val="2"/>
      <charset val="238"/>
    </font>
    <font>
      <sz val="10"/>
      <color theme="1"/>
      <name val="Arial CE"/>
      <charset val="238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742">
    <xf numFmtId="0" fontId="0" fillId="0" borderId="0" xfId="0"/>
    <xf numFmtId="0" fontId="4" fillId="0" borderId="0" xfId="0" applyFont="1"/>
    <xf numFmtId="0" fontId="0" fillId="2" borderId="0" xfId="0" applyFill="1"/>
    <xf numFmtId="0" fontId="6" fillId="0" borderId="1" xfId="2" applyFont="1" applyBorder="1"/>
    <xf numFmtId="0" fontId="4" fillId="0" borderId="2" xfId="0" applyFont="1" applyBorder="1"/>
    <xf numFmtId="0" fontId="4" fillId="0" borderId="3" xfId="0" applyFont="1" applyBorder="1"/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5" fillId="0" borderId="7" xfId="3" applyBorder="1" applyAlignment="1">
      <alignment horizontal="center"/>
    </xf>
    <xf numFmtId="3" fontId="5" fillId="0" borderId="8" xfId="3" applyNumberFormat="1" applyBorder="1" applyAlignment="1">
      <alignment horizontal="center"/>
    </xf>
    <xf numFmtId="166" fontId="9" fillId="2" borderId="8" xfId="4" applyNumberFormat="1" applyFont="1" applyFill="1" applyBorder="1"/>
    <xf numFmtId="166" fontId="9" fillId="2" borderId="14" xfId="4" applyNumberFormat="1" applyFont="1" applyFill="1" applyBorder="1"/>
    <xf numFmtId="0" fontId="5" fillId="0" borderId="5" xfId="3" applyBorder="1" applyAlignment="1">
      <alignment horizontal="center"/>
    </xf>
    <xf numFmtId="0" fontId="5" fillId="0" borderId="13" xfId="3" applyBorder="1"/>
    <xf numFmtId="166" fontId="9" fillId="2" borderId="6" xfId="3" applyNumberFormat="1" applyFont="1" applyFill="1" applyBorder="1"/>
    <xf numFmtId="166" fontId="9" fillId="2" borderId="18" xfId="3" applyNumberFormat="1" applyFont="1" applyFill="1" applyBorder="1"/>
    <xf numFmtId="0" fontId="10" fillId="0" borderId="8" xfId="0" applyFont="1" applyBorder="1"/>
    <xf numFmtId="166" fontId="10" fillId="0" borderId="14" xfId="0" applyNumberFormat="1" applyFont="1" applyBorder="1"/>
    <xf numFmtId="166" fontId="9" fillId="2" borderId="13" xfId="3" applyNumberFormat="1" applyFont="1" applyFill="1" applyBorder="1"/>
    <xf numFmtId="166" fontId="9" fillId="2" borderId="14" xfId="3" applyNumberFormat="1" applyFont="1" applyFill="1" applyBorder="1"/>
    <xf numFmtId="0" fontId="5" fillId="0" borderId="13" xfId="3" applyBorder="1" applyAlignment="1">
      <alignment horizontal="left"/>
    </xf>
    <xf numFmtId="0" fontId="10" fillId="0" borderId="14" xfId="0" applyFont="1" applyBorder="1"/>
    <xf numFmtId="166" fontId="9" fillId="2" borderId="8" xfId="3" applyNumberFormat="1" applyFont="1" applyFill="1" applyBorder="1"/>
    <xf numFmtId="166" fontId="9" fillId="2" borderId="20" xfId="3" applyNumberFormat="1" applyFont="1" applyFill="1" applyBorder="1"/>
    <xf numFmtId="166" fontId="9" fillId="0" borderId="13" xfId="3" applyNumberFormat="1" applyFont="1" applyBorder="1"/>
    <xf numFmtId="166" fontId="9" fillId="0" borderId="14" xfId="3" applyNumberFormat="1" applyFont="1" applyBorder="1"/>
    <xf numFmtId="166" fontId="11" fillId="0" borderId="13" xfId="3" applyNumberFormat="1" applyFont="1" applyBorder="1"/>
    <xf numFmtId="166" fontId="11" fillId="0" borderId="14" xfId="3" applyNumberFormat="1" applyFont="1" applyBorder="1"/>
    <xf numFmtId="3" fontId="5" fillId="0" borderId="21" xfId="3" applyNumberFormat="1" applyBorder="1" applyAlignment="1">
      <alignment horizontal="center"/>
    </xf>
    <xf numFmtId="0" fontId="5" fillId="0" borderId="6" xfId="3" applyBorder="1"/>
    <xf numFmtId="166" fontId="12" fillId="0" borderId="6" xfId="3" applyNumberFormat="1" applyFont="1" applyBorder="1"/>
    <xf numFmtId="166" fontId="12" fillId="0" borderId="18" xfId="3" applyNumberFormat="1" applyFont="1" applyBorder="1"/>
    <xf numFmtId="0" fontId="10" fillId="0" borderId="21" xfId="0" applyFont="1" applyBorder="1"/>
    <xf numFmtId="0" fontId="10" fillId="0" borderId="18" xfId="0" applyFont="1" applyBorder="1"/>
    <xf numFmtId="166" fontId="9" fillId="0" borderId="18" xfId="3" applyNumberFormat="1" applyFont="1" applyBorder="1"/>
    <xf numFmtId="0" fontId="5" fillId="2" borderId="13" xfId="3" applyFill="1" applyBorder="1"/>
    <xf numFmtId="166" fontId="11" fillId="2" borderId="8" xfId="4" applyNumberFormat="1" applyFont="1" applyFill="1" applyBorder="1"/>
    <xf numFmtId="166" fontId="11" fillId="2" borderId="20" xfId="4" applyNumberFormat="1" applyFont="1" applyFill="1" applyBorder="1"/>
    <xf numFmtId="166" fontId="11" fillId="0" borderId="8" xfId="3" applyNumberFormat="1" applyFont="1" applyBorder="1"/>
    <xf numFmtId="166" fontId="9" fillId="0" borderId="21" xfId="3" applyNumberFormat="1" applyFont="1" applyBorder="1"/>
    <xf numFmtId="166" fontId="7" fillId="0" borderId="24" xfId="3" applyNumberFormat="1" applyFont="1" applyBorder="1"/>
    <xf numFmtId="166" fontId="7" fillId="0" borderId="25" xfId="3" applyNumberFormat="1" applyFont="1" applyBorder="1"/>
    <xf numFmtId="166" fontId="7" fillId="0" borderId="23" xfId="3" applyNumberFormat="1" applyFont="1" applyBorder="1"/>
    <xf numFmtId="0" fontId="8" fillId="0" borderId="0" xfId="3" applyFont="1" applyAlignment="1">
      <alignment horizontal="left"/>
    </xf>
    <xf numFmtId="166" fontId="7" fillId="2" borderId="0" xfId="4" applyNumberFormat="1" applyFont="1" applyFill="1" applyBorder="1"/>
    <xf numFmtId="166" fontId="7" fillId="0" borderId="0" xfId="3" applyNumberFormat="1" applyFont="1"/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9" fillId="0" borderId="5" xfId="2" applyFont="1" applyBorder="1" applyAlignment="1">
      <alignment horizontal="center"/>
    </xf>
    <xf numFmtId="3" fontId="9" fillId="0" borderId="21" xfId="2" applyNumberFormat="1" applyFont="1" applyBorder="1" applyAlignment="1">
      <alignment horizontal="center"/>
    </xf>
    <xf numFmtId="0" fontId="9" fillId="0" borderId="6" xfId="2" applyFont="1" applyBorder="1" applyAlignment="1">
      <alignment horizontal="left"/>
    </xf>
    <xf numFmtId="0" fontId="9" fillId="2" borderId="8" xfId="2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0" borderId="7" xfId="2" applyFont="1" applyBorder="1" applyAlignment="1">
      <alignment horizontal="center"/>
    </xf>
    <xf numFmtId="3" fontId="9" fillId="0" borderId="8" xfId="2" applyNumberFormat="1" applyFont="1" applyBorder="1" applyAlignment="1">
      <alignment horizontal="center"/>
    </xf>
    <xf numFmtId="0" fontId="9" fillId="0" borderId="13" xfId="2" applyFont="1" applyBorder="1" applyAlignment="1">
      <alignment horizontal="left"/>
    </xf>
    <xf numFmtId="166" fontId="9" fillId="0" borderId="27" xfId="3" applyNumberFormat="1" applyFont="1" applyBorder="1"/>
    <xf numFmtId="0" fontId="14" fillId="0" borderId="27" xfId="0" applyFont="1" applyBorder="1"/>
    <xf numFmtId="0" fontId="14" fillId="0" borderId="29" xfId="0" applyFont="1" applyBorder="1"/>
    <xf numFmtId="0" fontId="8" fillId="2" borderId="0" xfId="3" applyFont="1" applyFill="1" applyAlignment="1">
      <alignment horizontal="left"/>
    </xf>
    <xf numFmtId="166" fontId="15" fillId="2" borderId="0" xfId="4" applyNumberFormat="1" applyFont="1" applyFill="1" applyBorder="1"/>
    <xf numFmtId="166" fontId="15" fillId="2" borderId="0" xfId="3" applyNumberFormat="1" applyFont="1" applyFill="1"/>
    <xf numFmtId="166" fontId="9" fillId="2" borderId="0" xfId="3" applyNumberFormat="1" applyFont="1" applyFill="1"/>
    <xf numFmtId="166" fontId="9" fillId="0" borderId="31" xfId="4" applyNumberFormat="1" applyFont="1" applyBorder="1"/>
    <xf numFmtId="165" fontId="7" fillId="0" borderId="31" xfId="4" applyFont="1" applyBorder="1"/>
    <xf numFmtId="165" fontId="7" fillId="0" borderId="32" xfId="4" applyFont="1" applyBorder="1"/>
    <xf numFmtId="0" fontId="7" fillId="0" borderId="21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8" fillId="0" borderId="34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166" fontId="8" fillId="2" borderId="39" xfId="4" applyNumberFormat="1" applyFont="1" applyFill="1" applyBorder="1" applyAlignment="1">
      <alignment horizontal="center"/>
    </xf>
    <xf numFmtId="3" fontId="5" fillId="0" borderId="27" xfId="3" applyNumberFormat="1" applyBorder="1" applyAlignment="1">
      <alignment horizontal="center"/>
    </xf>
    <xf numFmtId="166" fontId="8" fillId="0" borderId="29" xfId="4" applyNumberFormat="1" applyFont="1" applyFill="1" applyBorder="1" applyAlignment="1">
      <alignment horizontal="center"/>
    </xf>
    <xf numFmtId="166" fontId="8" fillId="2" borderId="31" xfId="4" applyNumberFormat="1" applyFont="1" applyFill="1" applyBorder="1" applyAlignment="1">
      <alignment horizontal="center"/>
    </xf>
    <xf numFmtId="166" fontId="8" fillId="0" borderId="25" xfId="4" applyNumberFormat="1" applyFont="1" applyFill="1" applyBorder="1" applyAlignment="1">
      <alignment horizontal="center"/>
    </xf>
    <xf numFmtId="166" fontId="9" fillId="0" borderId="0" xfId="3" applyNumberFormat="1" applyFont="1"/>
    <xf numFmtId="166" fontId="8" fillId="2" borderId="0" xfId="4" applyNumberFormat="1" applyFont="1" applyFill="1" applyBorder="1" applyAlignment="1">
      <alignment horizontal="center"/>
    </xf>
    <xf numFmtId="166" fontId="8" fillId="0" borderId="0" xfId="4" applyNumberFormat="1" applyFont="1" applyFill="1" applyBorder="1" applyAlignment="1">
      <alignment horizontal="center"/>
    </xf>
    <xf numFmtId="0" fontId="10" fillId="0" borderId="0" xfId="0" applyFont="1"/>
    <xf numFmtId="166" fontId="17" fillId="2" borderId="34" xfId="4" applyNumberFormat="1" applyFont="1" applyFill="1" applyBorder="1"/>
    <xf numFmtId="166" fontId="17" fillId="2" borderId="14" xfId="4" applyNumberFormat="1" applyFont="1" applyFill="1" applyBorder="1"/>
    <xf numFmtId="166" fontId="17" fillId="2" borderId="39" xfId="4" applyNumberFormat="1" applyFont="1" applyFill="1" applyBorder="1"/>
    <xf numFmtId="166" fontId="17" fillId="0" borderId="29" xfId="4" applyNumberFormat="1" applyFont="1" applyFill="1" applyBorder="1"/>
    <xf numFmtId="166" fontId="17" fillId="2" borderId="40" xfId="4" applyNumberFormat="1" applyFont="1" applyFill="1" applyBorder="1"/>
    <xf numFmtId="166" fontId="17" fillId="2" borderId="25" xfId="4" applyNumberFormat="1" applyFont="1" applyFill="1" applyBorder="1"/>
    <xf numFmtId="0" fontId="10" fillId="2" borderId="0" xfId="0" applyFont="1" applyFill="1"/>
    <xf numFmtId="0" fontId="6" fillId="0" borderId="0" xfId="2" applyFont="1"/>
    <xf numFmtId="0" fontId="6" fillId="0" borderId="22" xfId="2" applyFont="1" applyBorder="1"/>
    <xf numFmtId="0" fontId="4" fillId="0" borderId="31" xfId="0" applyFont="1" applyBorder="1"/>
    <xf numFmtId="0" fontId="4" fillId="0" borderId="24" xfId="0" applyFont="1" applyBorder="1"/>
    <xf numFmtId="0" fontId="7" fillId="0" borderId="44" xfId="2" applyFont="1" applyBorder="1" applyAlignment="1">
      <alignment horizontal="center"/>
    </xf>
    <xf numFmtId="0" fontId="7" fillId="0" borderId="45" xfId="2" applyFont="1" applyBorder="1" applyAlignment="1">
      <alignment horizontal="center"/>
    </xf>
    <xf numFmtId="0" fontId="7" fillId="0" borderId="46" xfId="2" applyFont="1" applyBorder="1" applyAlignment="1">
      <alignment horizontal="center"/>
    </xf>
    <xf numFmtId="0" fontId="8" fillId="2" borderId="25" xfId="2" applyFont="1" applyFill="1" applyBorder="1" applyAlignment="1">
      <alignment horizontal="center"/>
    </xf>
    <xf numFmtId="0" fontId="7" fillId="0" borderId="40" xfId="2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8" fillId="2" borderId="47" xfId="2" applyFont="1" applyFill="1" applyBorder="1" applyAlignment="1">
      <alignment horizontal="center"/>
    </xf>
    <xf numFmtId="0" fontId="8" fillId="2" borderId="48" xfId="2" applyFont="1" applyFill="1" applyBorder="1" applyAlignment="1">
      <alignment horizontal="center"/>
    </xf>
    <xf numFmtId="0" fontId="9" fillId="0" borderId="21" xfId="2" applyFont="1" applyBorder="1" applyAlignment="1">
      <alignment horizontal="center"/>
    </xf>
    <xf numFmtId="166" fontId="9" fillId="2" borderId="21" xfId="5" applyNumberFormat="1" applyFont="1" applyFill="1" applyBorder="1" applyAlignment="1">
      <alignment horizontal="center"/>
    </xf>
    <xf numFmtId="166" fontId="20" fillId="2" borderId="6" xfId="5" applyNumberFormat="1" applyFont="1" applyFill="1" applyBorder="1" applyAlignment="1">
      <alignment horizontal="center"/>
    </xf>
    <xf numFmtId="166" fontId="9" fillId="2" borderId="8" xfId="5" applyNumberFormat="1" applyFont="1" applyFill="1" applyBorder="1" applyAlignment="1">
      <alignment horizontal="center"/>
    </xf>
    <xf numFmtId="166" fontId="9" fillId="2" borderId="14" xfId="5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2" borderId="13" xfId="2" applyFont="1" applyFill="1" applyBorder="1" applyAlignment="1">
      <alignment horizontal="left"/>
    </xf>
    <xf numFmtId="0" fontId="21" fillId="0" borderId="7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3" fontId="11" fillId="0" borderId="8" xfId="2" applyNumberFormat="1" applyFont="1" applyBorder="1" applyAlignment="1">
      <alignment horizontal="center"/>
    </xf>
    <xf numFmtId="0" fontId="11" fillId="2" borderId="13" xfId="2" applyFont="1" applyFill="1" applyBorder="1" applyAlignment="1">
      <alignment horizontal="left"/>
    </xf>
    <xf numFmtId="1" fontId="9" fillId="0" borderId="7" xfId="2" applyNumberFormat="1" applyFont="1" applyBorder="1" applyAlignment="1">
      <alignment horizontal="center"/>
    </xf>
    <xf numFmtId="166" fontId="9" fillId="2" borderId="49" xfId="5" applyNumberFormat="1" applyFont="1" applyFill="1" applyBorder="1" applyAlignment="1">
      <alignment horizontal="center"/>
    </xf>
    <xf numFmtId="0" fontId="9" fillId="0" borderId="26" xfId="2" applyFont="1" applyBorder="1" applyAlignment="1">
      <alignment horizontal="center"/>
    </xf>
    <xf numFmtId="3" fontId="9" fillId="0" borderId="27" xfId="2" applyNumberFormat="1" applyFont="1" applyBorder="1" applyAlignment="1">
      <alignment horizontal="center"/>
    </xf>
    <xf numFmtId="0" fontId="9" fillId="0" borderId="28" xfId="2" applyFont="1" applyBorder="1" applyAlignment="1">
      <alignment horizontal="left"/>
    </xf>
    <xf numFmtId="166" fontId="9" fillId="2" borderId="28" xfId="5" applyNumberFormat="1" applyFont="1" applyFill="1" applyBorder="1" applyAlignment="1">
      <alignment horizontal="center"/>
    </xf>
    <xf numFmtId="166" fontId="20" fillId="2" borderId="28" xfId="1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166" fontId="23" fillId="2" borderId="23" xfId="0" applyNumberFormat="1" applyFont="1" applyFill="1" applyBorder="1" applyAlignment="1">
      <alignment horizontal="center"/>
    </xf>
    <xf numFmtId="166" fontId="23" fillId="2" borderId="24" xfId="1" applyNumberFormat="1" applyFont="1" applyFill="1" applyBorder="1" applyAlignment="1"/>
    <xf numFmtId="166" fontId="23" fillId="2" borderId="23" xfId="1" applyNumberFormat="1" applyFont="1" applyFill="1" applyBorder="1" applyAlignment="1"/>
    <xf numFmtId="166" fontId="23" fillId="2" borderId="25" xfId="1" applyNumberFormat="1" applyFont="1" applyFill="1" applyBorder="1" applyAlignment="1"/>
    <xf numFmtId="0" fontId="14" fillId="0" borderId="22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24" fillId="0" borderId="0" xfId="0" applyFont="1"/>
    <xf numFmtId="0" fontId="14" fillId="2" borderId="0" xfId="0" applyFont="1" applyFill="1" applyAlignment="1">
      <alignment horizontal="center"/>
    </xf>
    <xf numFmtId="166" fontId="20" fillId="2" borderId="0" xfId="1" applyNumberFormat="1" applyFont="1" applyFill="1" applyBorder="1" applyAlignment="1">
      <alignment horizontal="center"/>
    </xf>
    <xf numFmtId="166" fontId="25" fillId="2" borderId="0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15" xfId="2" applyFont="1" applyBorder="1" applyAlignment="1">
      <alignment horizontal="center"/>
    </xf>
    <xf numFmtId="3" fontId="9" fillId="0" borderId="16" xfId="2" applyNumberFormat="1" applyFont="1" applyBorder="1" applyAlignment="1">
      <alignment horizontal="center"/>
    </xf>
    <xf numFmtId="0" fontId="9" fillId="0" borderId="3" xfId="2" applyFont="1" applyBorder="1" applyAlignment="1">
      <alignment horizontal="left"/>
    </xf>
    <xf numFmtId="166" fontId="9" fillId="2" borderId="3" xfId="5" applyNumberFormat="1" applyFont="1" applyFill="1" applyBorder="1" applyAlignment="1">
      <alignment horizontal="center"/>
    </xf>
    <xf numFmtId="166" fontId="20" fillId="2" borderId="17" xfId="1" applyNumberFormat="1" applyFont="1" applyFill="1" applyBorder="1" applyAlignment="1">
      <alignment horizontal="center"/>
    </xf>
    <xf numFmtId="166" fontId="9" fillId="2" borderId="16" xfId="5" applyNumberFormat="1" applyFont="1" applyFill="1" applyBorder="1" applyAlignment="1">
      <alignment horizontal="center"/>
    </xf>
    <xf numFmtId="166" fontId="9" fillId="2" borderId="17" xfId="5" applyNumberFormat="1" applyFont="1" applyFill="1" applyBorder="1" applyAlignment="1">
      <alignment horizontal="center"/>
    </xf>
    <xf numFmtId="1" fontId="9" fillId="0" borderId="15" xfId="2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166" fontId="20" fillId="2" borderId="29" xfId="1" applyNumberFormat="1" applyFont="1" applyFill="1" applyBorder="1" applyAlignment="1">
      <alignment horizontal="center"/>
    </xf>
    <xf numFmtId="1" fontId="9" fillId="0" borderId="26" xfId="2" applyNumberFormat="1" applyFont="1" applyBorder="1" applyAlignment="1">
      <alignment horizontal="center"/>
    </xf>
    <xf numFmtId="166" fontId="23" fillId="2" borderId="25" xfId="1" applyNumberFormat="1" applyFont="1" applyFill="1" applyBorder="1" applyAlignment="1">
      <alignment horizontal="center"/>
    </xf>
    <xf numFmtId="166" fontId="25" fillId="2" borderId="23" xfId="1" applyNumberFormat="1" applyFont="1" applyFill="1" applyBorder="1" applyAlignment="1">
      <alignment horizontal="center"/>
    </xf>
    <xf numFmtId="166" fontId="25" fillId="2" borderId="25" xfId="1" applyNumberFormat="1" applyFont="1" applyFill="1" applyBorder="1" applyAlignment="1">
      <alignment horizontal="center"/>
    </xf>
    <xf numFmtId="0" fontId="12" fillId="0" borderId="3" xfId="2" applyFont="1" applyBorder="1" applyAlignment="1">
      <alignment horizontal="left"/>
    </xf>
    <xf numFmtId="1" fontId="21" fillId="0" borderId="15" xfId="0" applyNumberFormat="1" applyFont="1" applyBorder="1" applyAlignment="1">
      <alignment horizontal="center"/>
    </xf>
    <xf numFmtId="166" fontId="20" fillId="2" borderId="14" xfId="1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center"/>
    </xf>
    <xf numFmtId="166" fontId="9" fillId="2" borderId="27" xfId="5" applyNumberFormat="1" applyFont="1" applyFill="1" applyBorder="1" applyAlignment="1">
      <alignment horizontal="center"/>
    </xf>
    <xf numFmtId="166" fontId="23" fillId="2" borderId="23" xfId="1" applyNumberFormat="1" applyFont="1" applyFill="1" applyBorder="1" applyAlignment="1">
      <alignment horizontal="center"/>
    </xf>
    <xf numFmtId="0" fontId="9" fillId="0" borderId="50" xfId="2" applyFont="1" applyBorder="1" applyAlignment="1">
      <alignment horizontal="center"/>
    </xf>
    <xf numFmtId="0" fontId="9" fillId="0" borderId="52" xfId="2" applyFont="1" applyBorder="1" applyAlignment="1">
      <alignment horizontal="left"/>
    </xf>
    <xf numFmtId="166" fontId="9" fillId="2" borderId="51" xfId="5" applyNumberFormat="1" applyFont="1" applyFill="1" applyBorder="1" applyAlignment="1">
      <alignment horizontal="center"/>
    </xf>
    <xf numFmtId="166" fontId="20" fillId="2" borderId="52" xfId="1" applyNumberFormat="1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166" fontId="20" fillId="2" borderId="13" xfId="1" applyNumberFormat="1" applyFont="1" applyFill="1" applyBorder="1" applyAlignment="1">
      <alignment horizontal="center"/>
    </xf>
    <xf numFmtId="166" fontId="9" fillId="0" borderId="14" xfId="5" applyNumberFormat="1" applyFont="1" applyFill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13" xfId="2" applyFont="1" applyBorder="1" applyAlignment="1">
      <alignment horizontal="left"/>
    </xf>
    <xf numFmtId="166" fontId="11" fillId="2" borderId="8" xfId="5" applyNumberFormat="1" applyFont="1" applyFill="1" applyBorder="1" applyAlignment="1">
      <alignment horizontal="center"/>
    </xf>
    <xf numFmtId="166" fontId="9" fillId="0" borderId="8" xfId="5" applyNumberFormat="1" applyFont="1" applyFill="1" applyBorder="1" applyAlignment="1">
      <alignment horizontal="center"/>
    </xf>
    <xf numFmtId="166" fontId="20" fillId="0" borderId="13" xfId="1" applyNumberFormat="1" applyFont="1" applyFill="1" applyBorder="1" applyAlignment="1">
      <alignment horizontal="center"/>
    </xf>
    <xf numFmtId="16" fontId="21" fillId="0" borderId="14" xfId="0" applyNumberFormat="1" applyFont="1" applyBorder="1" applyAlignment="1">
      <alignment horizontal="center"/>
    </xf>
    <xf numFmtId="0" fontId="11" fillId="0" borderId="26" xfId="2" applyFont="1" applyBorder="1" applyAlignment="1">
      <alignment horizontal="center"/>
    </xf>
    <xf numFmtId="3" fontId="11" fillId="0" borderId="27" xfId="2" applyNumberFormat="1" applyFont="1" applyBorder="1" applyAlignment="1">
      <alignment horizontal="center"/>
    </xf>
    <xf numFmtId="0" fontId="11" fillId="2" borderId="28" xfId="2" applyFont="1" applyFill="1" applyBorder="1" applyAlignment="1">
      <alignment horizontal="left"/>
    </xf>
    <xf numFmtId="166" fontId="23" fillId="2" borderId="24" xfId="1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166" fontId="23" fillId="2" borderId="0" xfId="0" applyNumberFormat="1" applyFont="1" applyFill="1" applyAlignment="1">
      <alignment horizontal="center"/>
    </xf>
    <xf numFmtId="166" fontId="23" fillId="2" borderId="0" xfId="1" applyNumberFormat="1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left"/>
    </xf>
    <xf numFmtId="1" fontId="9" fillId="2" borderId="15" xfId="2" applyNumberFormat="1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14" fontId="9" fillId="2" borderId="21" xfId="2" applyNumberFormat="1" applyFont="1" applyFill="1" applyBorder="1" applyAlignment="1">
      <alignment horizontal="center"/>
    </xf>
    <xf numFmtId="0" fontId="9" fillId="2" borderId="6" xfId="2" applyFont="1" applyFill="1" applyBorder="1" applyAlignment="1">
      <alignment horizontal="left"/>
    </xf>
    <xf numFmtId="166" fontId="20" fillId="2" borderId="18" xfId="1" applyNumberFormat="1" applyFont="1" applyFill="1" applyBorder="1" applyAlignment="1">
      <alignment horizontal="center"/>
    </xf>
    <xf numFmtId="166" fontId="9" fillId="2" borderId="18" xfId="5" applyNumberFormat="1" applyFont="1" applyFill="1" applyBorder="1" applyAlignment="1">
      <alignment horizontal="center"/>
    </xf>
    <xf numFmtId="1" fontId="9" fillId="2" borderId="7" xfId="2" applyNumberFormat="1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3" fontId="9" fillId="2" borderId="8" xfId="2" applyNumberFormat="1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9" fillId="2" borderId="26" xfId="2" applyFont="1" applyFill="1" applyBorder="1" applyAlignment="1">
      <alignment horizontal="center"/>
    </xf>
    <xf numFmtId="0" fontId="9" fillId="2" borderId="27" xfId="2" applyFont="1" applyFill="1" applyBorder="1" applyAlignment="1">
      <alignment horizontal="center"/>
    </xf>
    <xf numFmtId="0" fontId="9" fillId="2" borderId="28" xfId="2" applyFont="1" applyFill="1" applyBorder="1" applyAlignment="1">
      <alignment horizontal="left"/>
    </xf>
    <xf numFmtId="166" fontId="9" fillId="2" borderId="29" xfId="5" applyNumberFormat="1" applyFont="1" applyFill="1" applyBorder="1" applyAlignment="1">
      <alignment horizontal="center"/>
    </xf>
    <xf numFmtId="1" fontId="9" fillId="2" borderId="26" xfId="2" applyNumberFormat="1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166" fontId="23" fillId="2" borderId="40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166" fontId="26" fillId="2" borderId="0" xfId="0" applyNumberFormat="1" applyFont="1" applyFill="1" applyAlignment="1">
      <alignment horizontal="center"/>
    </xf>
    <xf numFmtId="166" fontId="26" fillId="2" borderId="0" xfId="1" applyNumberFormat="1" applyFont="1" applyFill="1" applyBorder="1" applyAlignment="1">
      <alignment horizontal="center"/>
    </xf>
    <xf numFmtId="1" fontId="9" fillId="2" borderId="50" xfId="2" applyNumberFormat="1" applyFont="1" applyFill="1" applyBorder="1" applyAlignment="1">
      <alignment horizontal="center"/>
    </xf>
    <xf numFmtId="0" fontId="21" fillId="2" borderId="53" xfId="0" applyFont="1" applyFill="1" applyBorder="1" applyAlignment="1">
      <alignment horizontal="center"/>
    </xf>
    <xf numFmtId="166" fontId="9" fillId="2" borderId="36" xfId="5" applyNumberFormat="1" applyFont="1" applyFill="1" applyBorder="1" applyAlignment="1">
      <alignment horizontal="center"/>
    </xf>
    <xf numFmtId="166" fontId="9" fillId="2" borderId="55" xfId="5" applyNumberFormat="1" applyFont="1" applyFill="1" applyBorder="1" applyAlignment="1">
      <alignment horizontal="center"/>
    </xf>
    <xf numFmtId="166" fontId="9" fillId="2" borderId="13" xfId="5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left"/>
    </xf>
    <xf numFmtId="0" fontId="9" fillId="0" borderId="16" xfId="2" applyFont="1" applyBorder="1" applyAlignment="1">
      <alignment horizontal="center"/>
    </xf>
    <xf numFmtId="0" fontId="9" fillId="2" borderId="17" xfId="2" applyFont="1" applyFill="1" applyBorder="1" applyAlignment="1">
      <alignment horizontal="left"/>
    </xf>
    <xf numFmtId="16" fontId="21" fillId="0" borderId="17" xfId="0" applyNumberFormat="1" applyFont="1" applyBorder="1" applyAlignment="1">
      <alignment horizontal="center"/>
    </xf>
    <xf numFmtId="0" fontId="9" fillId="0" borderId="14" xfId="2" applyFont="1" applyBorder="1" applyAlignment="1">
      <alignment horizontal="left"/>
    </xf>
    <xf numFmtId="0" fontId="9" fillId="2" borderId="14" xfId="2" applyFont="1" applyFill="1" applyBorder="1" applyAlignment="1">
      <alignment horizontal="left"/>
    </xf>
    <xf numFmtId="166" fontId="9" fillId="2" borderId="8" xfId="1" applyNumberFormat="1" applyFont="1" applyFill="1" applyBorder="1" applyAlignment="1">
      <alignment horizontal="center"/>
    </xf>
    <xf numFmtId="0" fontId="12" fillId="2" borderId="14" xfId="2" applyFont="1" applyFill="1" applyBorder="1" applyAlignment="1">
      <alignment horizontal="left"/>
    </xf>
    <xf numFmtId="0" fontId="21" fillId="2" borderId="7" xfId="0" applyFont="1" applyFill="1" applyBorder="1" applyAlignment="1">
      <alignment horizontal="center"/>
    </xf>
    <xf numFmtId="0" fontId="9" fillId="2" borderId="51" xfId="2" applyFont="1" applyFill="1" applyBorder="1" applyAlignment="1">
      <alignment horizontal="center"/>
    </xf>
    <xf numFmtId="166" fontId="9" fillId="2" borderId="14" xfId="1" applyNumberFormat="1" applyFont="1" applyFill="1" applyBorder="1" applyAlignment="1">
      <alignment horizontal="center"/>
    </xf>
    <xf numFmtId="3" fontId="9" fillId="2" borderId="51" xfId="2" applyNumberFormat="1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166" fontId="9" fillId="2" borderId="29" xfId="5" applyNumberFormat="1" applyFont="1" applyFill="1" applyBorder="1" applyAlignment="1"/>
    <xf numFmtId="0" fontId="21" fillId="2" borderId="26" xfId="0" applyFont="1" applyFill="1" applyBorder="1" applyAlignment="1">
      <alignment horizontal="center"/>
    </xf>
    <xf numFmtId="166" fontId="9" fillId="2" borderId="23" xfId="5" applyNumberFormat="1" applyFont="1" applyFill="1" applyBorder="1" applyAlignment="1">
      <alignment horizontal="center"/>
    </xf>
    <xf numFmtId="0" fontId="14" fillId="2" borderId="22" xfId="0" applyFont="1" applyFill="1" applyBorder="1"/>
    <xf numFmtId="0" fontId="14" fillId="2" borderId="25" xfId="0" applyFont="1" applyFill="1" applyBorder="1"/>
    <xf numFmtId="166" fontId="9" fillId="2" borderId="0" xfId="5" applyNumberFormat="1" applyFont="1" applyFill="1" applyBorder="1" applyAlignment="1">
      <alignment horizontal="center"/>
    </xf>
    <xf numFmtId="0" fontId="14" fillId="2" borderId="0" xfId="0" applyFont="1" applyFill="1"/>
    <xf numFmtId="165" fontId="27" fillId="2" borderId="23" xfId="5" applyFont="1" applyFill="1" applyBorder="1" applyAlignment="1">
      <alignment horizontal="center"/>
    </xf>
    <xf numFmtId="0" fontId="9" fillId="0" borderId="59" xfId="2" applyFont="1" applyBorder="1" applyAlignment="1">
      <alignment horizontal="center"/>
    </xf>
    <xf numFmtId="3" fontId="9" fillId="0" borderId="60" xfId="2" applyNumberFormat="1" applyFont="1" applyBorder="1" applyAlignment="1">
      <alignment horizontal="center"/>
    </xf>
    <xf numFmtId="0" fontId="27" fillId="2" borderId="61" xfId="2" applyFont="1" applyFill="1" applyBorder="1" applyAlignment="1">
      <alignment horizontal="left"/>
    </xf>
    <xf numFmtId="166" fontId="9" fillId="2" borderId="60" xfId="5" applyNumberFormat="1" applyFont="1" applyFill="1" applyBorder="1" applyAlignment="1">
      <alignment horizontal="center"/>
    </xf>
    <xf numFmtId="166" fontId="20" fillId="2" borderId="61" xfId="1" applyNumberFormat="1" applyFont="1" applyFill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2" borderId="58" xfId="0" applyFont="1" applyFill="1" applyBorder="1" applyAlignment="1">
      <alignment horizontal="center"/>
    </xf>
    <xf numFmtId="0" fontId="21" fillId="2" borderId="29" xfId="0" applyFont="1" applyFill="1" applyBorder="1" applyAlignment="1">
      <alignment horizontal="center"/>
    </xf>
    <xf numFmtId="166" fontId="23" fillId="2" borderId="52" xfId="1" applyNumberFormat="1" applyFont="1" applyFill="1" applyBorder="1" applyAlignment="1">
      <alignment horizontal="center"/>
    </xf>
    <xf numFmtId="166" fontId="23" fillId="2" borderId="53" xfId="1" applyNumberFormat="1" applyFont="1" applyFill="1" applyBorder="1" applyAlignment="1">
      <alignment horizontal="center"/>
    </xf>
    <xf numFmtId="166" fontId="23" fillId="2" borderId="8" xfId="1" applyNumberFormat="1" applyFont="1" applyFill="1" applyBorder="1" applyAlignment="1">
      <alignment horizontal="center"/>
    </xf>
    <xf numFmtId="166" fontId="23" fillId="2" borderId="14" xfId="1" applyNumberFormat="1" applyFont="1" applyFill="1" applyBorder="1" applyAlignment="1">
      <alignment horizontal="center"/>
    </xf>
    <xf numFmtId="0" fontId="21" fillId="0" borderId="34" xfId="0" applyFont="1" applyBorder="1" applyAlignment="1">
      <alignment horizontal="center"/>
    </xf>
    <xf numFmtId="17" fontId="21" fillId="0" borderId="14" xfId="0" applyNumberFormat="1" applyFont="1" applyBorder="1" applyAlignment="1">
      <alignment horizontal="center"/>
    </xf>
    <xf numFmtId="0" fontId="9" fillId="2" borderId="29" xfId="2" applyFont="1" applyFill="1" applyBorder="1" applyAlignment="1">
      <alignment horizontal="left"/>
    </xf>
    <xf numFmtId="166" fontId="23" fillId="2" borderId="27" xfId="1" applyNumberFormat="1" applyFont="1" applyFill="1" applyBorder="1" applyAlignment="1">
      <alignment horizontal="center"/>
    </xf>
    <xf numFmtId="166" fontId="23" fillId="2" borderId="29" xfId="1" applyNumberFormat="1" applyFont="1" applyFill="1" applyBorder="1" applyAlignment="1">
      <alignment horizontal="center"/>
    </xf>
    <xf numFmtId="0" fontId="21" fillId="0" borderId="39" xfId="0" applyFont="1" applyBorder="1" applyAlignment="1">
      <alignment horizontal="center"/>
    </xf>
    <xf numFmtId="17" fontId="21" fillId="0" borderId="29" xfId="0" applyNumberFormat="1" applyFont="1" applyBorder="1" applyAlignment="1">
      <alignment horizontal="center"/>
    </xf>
    <xf numFmtId="0" fontId="9" fillId="0" borderId="29" xfId="2" applyFont="1" applyBorder="1" applyAlignment="1">
      <alignment horizontal="left"/>
    </xf>
    <xf numFmtId="0" fontId="14" fillId="0" borderId="40" xfId="0" applyFont="1" applyBorder="1" applyAlignment="1">
      <alignment horizontal="center"/>
    </xf>
    <xf numFmtId="0" fontId="12" fillId="0" borderId="13" xfId="2" applyFont="1" applyBorder="1" applyAlignment="1">
      <alignment horizontal="left"/>
    </xf>
    <xf numFmtId="0" fontId="9" fillId="0" borderId="51" xfId="2" applyFont="1" applyBorder="1" applyAlignment="1">
      <alignment horizontal="center"/>
    </xf>
    <xf numFmtId="166" fontId="9" fillId="2" borderId="53" xfId="1" applyNumberFormat="1" applyFont="1" applyFill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27" fillId="0" borderId="3" xfId="2" applyFont="1" applyBorder="1" applyAlignment="1">
      <alignment horizontal="left"/>
    </xf>
    <xf numFmtId="0" fontId="9" fillId="2" borderId="50" xfId="2" applyFont="1" applyFill="1" applyBorder="1" applyAlignment="1">
      <alignment horizontal="center"/>
    </xf>
    <xf numFmtId="166" fontId="9" fillId="2" borderId="16" xfId="5" applyNumberFormat="1" applyFont="1" applyFill="1" applyBorder="1" applyAlignment="1"/>
    <xf numFmtId="166" fontId="9" fillId="2" borderId="21" xfId="5" applyNumberFormat="1" applyFont="1" applyFill="1" applyBorder="1" applyAlignment="1"/>
    <xf numFmtId="0" fontId="21" fillId="2" borderId="19" xfId="0" applyFont="1" applyFill="1" applyBorder="1" applyAlignment="1">
      <alignment horizontal="center"/>
    </xf>
    <xf numFmtId="166" fontId="9" fillId="2" borderId="8" xfId="5" applyNumberFormat="1" applyFont="1" applyFill="1" applyBorder="1" applyAlignment="1"/>
    <xf numFmtId="3" fontId="9" fillId="2" borderId="13" xfId="2" applyNumberFormat="1" applyFont="1" applyFill="1" applyBorder="1" applyAlignment="1">
      <alignment horizontal="left"/>
    </xf>
    <xf numFmtId="3" fontId="9" fillId="2" borderId="21" xfId="2" applyNumberFormat="1" applyFont="1" applyFill="1" applyBorder="1" applyAlignment="1">
      <alignment horizontal="center"/>
    </xf>
    <xf numFmtId="166" fontId="31" fillId="2" borderId="14" xfId="1" applyNumberFormat="1" applyFont="1" applyFill="1" applyBorder="1" applyAlignment="1">
      <alignment horizontal="center"/>
    </xf>
    <xf numFmtId="166" fontId="31" fillId="2" borderId="29" xfId="1" applyNumberFormat="1" applyFont="1" applyFill="1" applyBorder="1" applyAlignment="1">
      <alignment horizontal="center"/>
    </xf>
    <xf numFmtId="166" fontId="9" fillId="2" borderId="25" xfId="5" applyNumberFormat="1" applyFont="1" applyFill="1" applyBorder="1" applyAlignment="1">
      <alignment horizontal="center"/>
    </xf>
    <xf numFmtId="166" fontId="14" fillId="0" borderId="25" xfId="0" applyNumberFormat="1" applyFont="1" applyBorder="1" applyAlignment="1">
      <alignment horizontal="center"/>
    </xf>
    <xf numFmtId="166" fontId="30" fillId="2" borderId="0" xfId="5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9" fillId="2" borderId="15" xfId="3" applyFont="1" applyFill="1" applyBorder="1" applyAlignment="1">
      <alignment horizontal="center"/>
    </xf>
    <xf numFmtId="3" fontId="9" fillId="2" borderId="51" xfId="3" applyNumberFormat="1" applyFont="1" applyFill="1" applyBorder="1" applyAlignment="1">
      <alignment horizontal="center"/>
    </xf>
    <xf numFmtId="0" fontId="9" fillId="2" borderId="52" xfId="3" applyFont="1" applyFill="1" applyBorder="1"/>
    <xf numFmtId="166" fontId="20" fillId="2" borderId="51" xfId="0" applyNumberFormat="1" applyFont="1" applyFill="1" applyBorder="1"/>
    <xf numFmtId="166" fontId="20" fillId="2" borderId="52" xfId="0" applyNumberFormat="1" applyFont="1" applyFill="1" applyBorder="1"/>
    <xf numFmtId="166" fontId="9" fillId="2" borderId="51" xfId="5" applyNumberFormat="1" applyFont="1" applyFill="1" applyBorder="1" applyAlignment="1"/>
    <xf numFmtId="166" fontId="9" fillId="2" borderId="52" xfId="5" applyNumberFormat="1" applyFont="1" applyFill="1" applyBorder="1" applyAlignment="1"/>
    <xf numFmtId="0" fontId="9" fillId="2" borderId="53" xfId="2" applyFont="1" applyFill="1" applyBorder="1" applyAlignment="1">
      <alignment horizontal="center"/>
    </xf>
    <xf numFmtId="0" fontId="9" fillId="2" borderId="5" xfId="3" applyFont="1" applyFill="1" applyBorder="1" applyAlignment="1">
      <alignment horizontal="center"/>
    </xf>
    <xf numFmtId="3" fontId="9" fillId="2" borderId="8" xfId="3" applyNumberFormat="1" applyFont="1" applyFill="1" applyBorder="1" applyAlignment="1">
      <alignment horizontal="center"/>
    </xf>
    <xf numFmtId="0" fontId="9" fillId="2" borderId="13" xfId="3" applyFont="1" applyFill="1" applyBorder="1"/>
    <xf numFmtId="166" fontId="20" fillId="2" borderId="13" xfId="0" applyNumberFormat="1" applyFont="1" applyFill="1" applyBorder="1"/>
    <xf numFmtId="166" fontId="9" fillId="2" borderId="27" xfId="5" applyNumberFormat="1" applyFont="1" applyFill="1" applyBorder="1" applyAlignment="1"/>
    <xf numFmtId="166" fontId="32" fillId="2" borderId="36" xfId="0" applyNumberFormat="1" applyFont="1" applyFill="1" applyBorder="1"/>
    <xf numFmtId="166" fontId="32" fillId="2" borderId="55" xfId="0" applyNumberFormat="1" applyFont="1" applyFill="1" applyBorder="1"/>
    <xf numFmtId="166" fontId="9" fillId="2" borderId="35" xfId="4" applyNumberFormat="1" applyFont="1" applyFill="1" applyBorder="1"/>
    <xf numFmtId="166" fontId="21" fillId="2" borderId="37" xfId="0" applyNumberFormat="1" applyFont="1" applyFill="1" applyBorder="1"/>
    <xf numFmtId="0" fontId="7" fillId="0" borderId="9" xfId="3" applyFont="1" applyBorder="1" applyAlignment="1">
      <alignment horizontal="left"/>
    </xf>
    <xf numFmtId="0" fontId="7" fillId="0" borderId="10" xfId="3" applyFont="1" applyBorder="1" applyAlignment="1">
      <alignment horizontal="left"/>
    </xf>
    <xf numFmtId="0" fontId="7" fillId="2" borderId="11" xfId="3" applyFont="1" applyFill="1" applyBorder="1" applyAlignment="1">
      <alignment horizontal="left"/>
    </xf>
    <xf numFmtId="166" fontId="9" fillId="2" borderId="10" xfId="5" applyNumberFormat="1" applyFont="1" applyFill="1" applyBorder="1" applyAlignment="1"/>
    <xf numFmtId="166" fontId="9" fillId="2" borderId="12" xfId="5" applyNumberFormat="1" applyFont="1" applyFill="1" applyBorder="1" applyAlignment="1"/>
    <xf numFmtId="166" fontId="9" fillId="2" borderId="9" xfId="4" applyNumberFormat="1" applyFont="1" applyFill="1" applyBorder="1"/>
    <xf numFmtId="166" fontId="21" fillId="2" borderId="12" xfId="0" applyNumberFormat="1" applyFont="1" applyFill="1" applyBorder="1"/>
    <xf numFmtId="0" fontId="7" fillId="0" borderId="0" xfId="3" applyFont="1" applyAlignment="1">
      <alignment horizontal="left"/>
    </xf>
    <xf numFmtId="0" fontId="7" fillId="2" borderId="0" xfId="3" applyFont="1" applyFill="1" applyAlignment="1">
      <alignment horizontal="left"/>
    </xf>
    <xf numFmtId="166" fontId="23" fillId="2" borderId="0" xfId="4" applyNumberFormat="1" applyFont="1" applyFill="1" applyBorder="1"/>
    <xf numFmtId="166" fontId="23" fillId="2" borderId="0" xfId="0" applyNumberFormat="1" applyFont="1" applyFill="1"/>
    <xf numFmtId="166" fontId="9" fillId="2" borderId="0" xfId="5" applyNumberFormat="1" applyFont="1" applyFill="1" applyBorder="1" applyAlignment="1"/>
    <xf numFmtId="166" fontId="9" fillId="2" borderId="0" xfId="4" applyNumberFormat="1" applyFont="1" applyFill="1" applyBorder="1"/>
    <xf numFmtId="166" fontId="21" fillId="2" borderId="0" xfId="0" applyNumberFormat="1" applyFont="1" applyFill="1"/>
    <xf numFmtId="0" fontId="14" fillId="0" borderId="0" xfId="0" applyFont="1"/>
    <xf numFmtId="0" fontId="7" fillId="0" borderId="57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2" borderId="25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3" fontId="23" fillId="2" borderId="23" xfId="0" applyNumberFormat="1" applyFont="1" applyFill="1" applyBorder="1" applyAlignment="1">
      <alignment horizontal="center"/>
    </xf>
    <xf numFmtId="3" fontId="23" fillId="2" borderId="0" xfId="0" applyNumberFormat="1" applyFont="1" applyFill="1" applyAlignment="1">
      <alignment horizontal="center"/>
    </xf>
    <xf numFmtId="166" fontId="7" fillId="0" borderId="8" xfId="4" applyNumberFormat="1" applyFont="1" applyBorder="1"/>
    <xf numFmtId="166" fontId="7" fillId="0" borderId="14" xfId="4" applyNumberFormat="1" applyFont="1" applyBorder="1"/>
    <xf numFmtId="166" fontId="7" fillId="0" borderId="36" xfId="4" applyNumberFormat="1" applyFont="1" applyBorder="1" applyAlignment="1">
      <alignment horizontal="center"/>
    </xf>
    <xf numFmtId="166" fontId="7" fillId="0" borderId="37" xfId="4" applyNumberFormat="1" applyFont="1" applyBorder="1" applyAlignment="1">
      <alignment horizontal="center"/>
    </xf>
    <xf numFmtId="166" fontId="7" fillId="0" borderId="23" xfId="4" applyNumberFormat="1" applyFont="1" applyBorder="1"/>
    <xf numFmtId="166" fontId="7" fillId="0" borderId="25" xfId="4" applyNumberFormat="1" applyFont="1" applyBorder="1"/>
    <xf numFmtId="166" fontId="7" fillId="0" borderId="0" xfId="4" applyNumberFormat="1" applyFont="1" applyBorder="1"/>
    <xf numFmtId="165" fontId="7" fillId="2" borderId="0" xfId="4" applyFont="1" applyFill="1" applyBorder="1"/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34" fillId="2" borderId="0" xfId="0" applyFont="1" applyFill="1" applyAlignment="1">
      <alignment horizontal="center"/>
    </xf>
    <xf numFmtId="0" fontId="24" fillId="2" borderId="0" xfId="0" applyFont="1" applyFill="1"/>
    <xf numFmtId="0" fontId="24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27" fillId="2" borderId="0" xfId="2" applyFont="1" applyFill="1" applyAlignment="1">
      <alignment horizontal="center"/>
    </xf>
    <xf numFmtId="166" fontId="34" fillId="2" borderId="0" xfId="0" applyNumberFormat="1" applyFont="1" applyFill="1"/>
    <xf numFmtId="0" fontId="34" fillId="2" borderId="0" xfId="0" applyFont="1" applyFill="1"/>
    <xf numFmtId="166" fontId="19" fillId="2" borderId="0" xfId="0" applyNumberFormat="1" applyFont="1" applyFill="1"/>
    <xf numFmtId="0" fontId="8" fillId="2" borderId="63" xfId="2" applyFont="1" applyFill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3" borderId="30" xfId="2" applyFont="1" applyFill="1" applyBorder="1" applyAlignment="1">
      <alignment horizontal="center"/>
    </xf>
    <xf numFmtId="0" fontId="8" fillId="3" borderId="44" xfId="2" applyFont="1" applyFill="1" applyBorder="1" applyAlignment="1">
      <alignment horizontal="center"/>
    </xf>
    <xf numFmtId="166" fontId="9" fillId="3" borderId="5" xfId="5" applyNumberFormat="1" applyFont="1" applyFill="1" applyBorder="1" applyAlignment="1">
      <alignment horizontal="center"/>
    </xf>
    <xf numFmtId="166" fontId="9" fillId="3" borderId="19" xfId="5" applyNumberFormat="1" applyFont="1" applyFill="1" applyBorder="1" applyAlignment="1">
      <alignment horizontal="center"/>
    </xf>
    <xf numFmtId="166" fontId="9" fillId="3" borderId="26" xfId="5" applyNumberFormat="1" applyFont="1" applyFill="1" applyBorder="1" applyAlignment="1">
      <alignment horizontal="center"/>
    </xf>
    <xf numFmtId="166" fontId="23" fillId="3" borderId="22" xfId="0" applyNumberFormat="1" applyFont="1" applyFill="1" applyBorder="1" applyAlignment="1">
      <alignment horizontal="center"/>
    </xf>
    <xf numFmtId="166" fontId="9" fillId="3" borderId="7" xfId="5" applyNumberFormat="1" applyFont="1" applyFill="1" applyBorder="1" applyAlignment="1">
      <alignment horizontal="center"/>
    </xf>
    <xf numFmtId="166" fontId="23" fillId="3" borderId="22" xfId="1" applyNumberFormat="1" applyFont="1" applyFill="1" applyBorder="1" applyAlignment="1">
      <alignment horizontal="center"/>
    </xf>
    <xf numFmtId="166" fontId="9" fillId="3" borderId="15" xfId="5" applyNumberFormat="1" applyFont="1" applyFill="1" applyBorder="1" applyAlignment="1">
      <alignment horizontal="center"/>
    </xf>
    <xf numFmtId="166" fontId="25" fillId="3" borderId="22" xfId="1" applyNumberFormat="1" applyFont="1" applyFill="1" applyBorder="1" applyAlignment="1">
      <alignment horizontal="center"/>
    </xf>
    <xf numFmtId="166" fontId="9" fillId="3" borderId="50" xfId="5" applyNumberFormat="1" applyFont="1" applyFill="1" applyBorder="1" applyAlignment="1">
      <alignment horizontal="center"/>
    </xf>
    <xf numFmtId="166" fontId="11" fillId="3" borderId="19" xfId="5" applyNumberFormat="1" applyFont="1" applyFill="1" applyBorder="1" applyAlignment="1">
      <alignment horizontal="center"/>
    </xf>
    <xf numFmtId="166" fontId="23" fillId="3" borderId="54" xfId="0" applyNumberFormat="1" applyFont="1" applyFill="1" applyBorder="1" applyAlignment="1">
      <alignment horizontal="center"/>
    </xf>
    <xf numFmtId="166" fontId="27" fillId="3" borderId="7" xfId="5" applyNumberFormat="1" applyFont="1" applyFill="1" applyBorder="1" applyAlignment="1">
      <alignment horizontal="center"/>
    </xf>
    <xf numFmtId="166" fontId="9" fillId="3" borderId="35" xfId="5" applyNumberFormat="1" applyFont="1" applyFill="1" applyBorder="1" applyAlignment="1">
      <alignment horizontal="center"/>
    </xf>
    <xf numFmtId="166" fontId="9" fillId="3" borderId="33" xfId="5" applyNumberFormat="1" applyFont="1" applyFill="1" applyBorder="1" applyAlignment="1">
      <alignment horizontal="center"/>
    </xf>
    <xf numFmtId="166" fontId="9" fillId="3" borderId="34" xfId="5" applyNumberFormat="1" applyFont="1" applyFill="1" applyBorder="1" applyAlignment="1">
      <alignment horizontal="center"/>
    </xf>
    <xf numFmtId="166" fontId="23" fillId="3" borderId="40" xfId="0" applyNumberFormat="1" applyFont="1" applyFill="1" applyBorder="1" applyAlignment="1">
      <alignment horizontal="center"/>
    </xf>
    <xf numFmtId="166" fontId="9" fillId="3" borderId="7" xfId="1" applyNumberFormat="1" applyFont="1" applyFill="1" applyBorder="1" applyAlignment="1">
      <alignment horizontal="center"/>
    </xf>
    <xf numFmtId="166" fontId="9" fillId="3" borderId="7" xfId="5" applyNumberFormat="1" applyFont="1" applyFill="1" applyBorder="1" applyAlignment="1"/>
    <xf numFmtId="166" fontId="9" fillId="3" borderId="62" xfId="5" applyNumberFormat="1" applyFont="1" applyFill="1" applyBorder="1" applyAlignment="1">
      <alignment horizontal="center"/>
    </xf>
    <xf numFmtId="166" fontId="9" fillId="3" borderId="39" xfId="5" applyNumberFormat="1" applyFont="1" applyFill="1" applyBorder="1" applyAlignment="1">
      <alignment horizontal="center"/>
    </xf>
    <xf numFmtId="166" fontId="9" fillId="3" borderId="1" xfId="5" applyNumberFormat="1" applyFont="1" applyFill="1" applyBorder="1" applyAlignment="1">
      <alignment horizontal="center"/>
    </xf>
    <xf numFmtId="166" fontId="23" fillId="3" borderId="50" xfId="1" applyNumberFormat="1" applyFont="1" applyFill="1" applyBorder="1" applyAlignment="1">
      <alignment horizontal="center"/>
    </xf>
    <xf numFmtId="166" fontId="23" fillId="3" borderId="7" xfId="1" applyNumberFormat="1" applyFont="1" applyFill="1" applyBorder="1" applyAlignment="1">
      <alignment horizontal="center"/>
    </xf>
    <xf numFmtId="166" fontId="23" fillId="3" borderId="26" xfId="1" applyNumberFormat="1" applyFont="1" applyFill="1" applyBorder="1" applyAlignment="1">
      <alignment horizontal="center"/>
    </xf>
    <xf numFmtId="166" fontId="9" fillId="3" borderId="1" xfId="5" applyNumberFormat="1" applyFont="1" applyFill="1" applyBorder="1" applyAlignment="1"/>
    <xf numFmtId="166" fontId="9" fillId="3" borderId="56" xfId="5" applyNumberFormat="1" applyFont="1" applyFill="1" applyBorder="1" applyAlignment="1"/>
    <xf numFmtId="166" fontId="9" fillId="3" borderId="19" xfId="5" applyNumberFormat="1" applyFont="1" applyFill="1" applyBorder="1" applyAlignment="1"/>
    <xf numFmtId="166" fontId="9" fillId="3" borderId="50" xfId="4" applyNumberFormat="1" applyFont="1" applyFill="1" applyBorder="1"/>
    <xf numFmtId="166" fontId="9" fillId="3" borderId="7" xfId="4" applyNumberFormat="1" applyFont="1" applyFill="1" applyBorder="1"/>
    <xf numFmtId="166" fontId="32" fillId="3" borderId="5" xfId="4" applyNumberFormat="1" applyFont="1" applyFill="1" applyBorder="1"/>
    <xf numFmtId="166" fontId="30" fillId="3" borderId="9" xfId="5" applyNumberFormat="1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3" fontId="23" fillId="3" borderId="22" xfId="0" applyNumberFormat="1" applyFont="1" applyFill="1" applyBorder="1" applyAlignment="1">
      <alignment horizontal="center"/>
    </xf>
    <xf numFmtId="166" fontId="7" fillId="3" borderId="7" xfId="4" applyNumberFormat="1" applyFont="1" applyFill="1" applyBorder="1"/>
    <xf numFmtId="166" fontId="7" fillId="3" borderId="35" xfId="4" applyNumberFormat="1" applyFont="1" applyFill="1" applyBorder="1" applyAlignment="1">
      <alignment horizontal="center"/>
    </xf>
    <xf numFmtId="166" fontId="7" fillId="3" borderId="22" xfId="4" applyNumberFormat="1" applyFont="1" applyFill="1" applyBorder="1"/>
    <xf numFmtId="0" fontId="8" fillId="3" borderId="7" xfId="2" applyFont="1" applyFill="1" applyBorder="1" applyAlignment="1">
      <alignment horizontal="center"/>
    </xf>
    <xf numFmtId="166" fontId="27" fillId="3" borderId="7" xfId="4" applyNumberFormat="1" applyFont="1" applyFill="1" applyBorder="1"/>
    <xf numFmtId="166" fontId="27" fillId="3" borderId="5" xfId="4" applyNumberFormat="1" applyFont="1" applyFill="1" applyBorder="1"/>
    <xf numFmtId="166" fontId="27" fillId="3" borderId="19" xfId="4" applyNumberFormat="1" applyFont="1" applyFill="1" applyBorder="1"/>
    <xf numFmtId="166" fontId="27" fillId="3" borderId="19" xfId="3" applyNumberFormat="1" applyFont="1" applyFill="1" applyBorder="1"/>
    <xf numFmtId="166" fontId="30" fillId="3" borderId="22" xfId="4" applyNumberFormat="1" applyFont="1" applyFill="1" applyBorder="1"/>
    <xf numFmtId="0" fontId="8" fillId="3" borderId="9" xfId="2" applyFont="1" applyFill="1" applyBorder="1" applyAlignment="1">
      <alignment horizontal="center"/>
    </xf>
    <xf numFmtId="166" fontId="10" fillId="3" borderId="7" xfId="0" applyNumberFormat="1" applyFont="1" applyFill="1" applyBorder="1"/>
    <xf numFmtId="0" fontId="10" fillId="3" borderId="7" xfId="0" applyFont="1" applyFill="1" applyBorder="1"/>
    <xf numFmtId="0" fontId="1" fillId="3" borderId="5" xfId="0" applyFont="1" applyFill="1" applyBorder="1"/>
    <xf numFmtId="0" fontId="10" fillId="3" borderId="5" xfId="0" applyFont="1" applyFill="1" applyBorder="1"/>
    <xf numFmtId="166" fontId="9" fillId="3" borderId="5" xfId="4" applyNumberFormat="1" applyFont="1" applyFill="1" applyBorder="1"/>
    <xf numFmtId="0" fontId="9" fillId="3" borderId="7" xfId="2" applyFont="1" applyFill="1" applyBorder="1" applyAlignment="1">
      <alignment horizontal="center"/>
    </xf>
    <xf numFmtId="0" fontId="14" fillId="3" borderId="26" xfId="0" applyFont="1" applyFill="1" applyBorder="1"/>
    <xf numFmtId="0" fontId="8" fillId="3" borderId="34" xfId="2" applyFont="1" applyFill="1" applyBorder="1" applyAlignment="1">
      <alignment horizontal="center"/>
    </xf>
    <xf numFmtId="166" fontId="7" fillId="3" borderId="40" xfId="4" applyNumberFormat="1" applyFont="1" applyFill="1" applyBorder="1"/>
    <xf numFmtId="0" fontId="5" fillId="2" borderId="6" xfId="3" applyFill="1" applyBorder="1"/>
    <xf numFmtId="166" fontId="17" fillId="3" borderId="7" xfId="4" applyNumberFormat="1" applyFont="1" applyFill="1" applyBorder="1"/>
    <xf numFmtId="166" fontId="17" fillId="3" borderId="26" xfId="4" applyNumberFormat="1" applyFont="1" applyFill="1" applyBorder="1"/>
    <xf numFmtId="166" fontId="17" fillId="3" borderId="22" xfId="4" applyNumberFormat="1" applyFont="1" applyFill="1" applyBorder="1"/>
    <xf numFmtId="166" fontId="9" fillId="0" borderId="28" xfId="5" applyNumberFormat="1" applyFont="1" applyFill="1" applyBorder="1" applyAlignment="1">
      <alignment horizontal="center"/>
    </xf>
    <xf numFmtId="166" fontId="20" fillId="0" borderId="8" xfId="0" applyNumberFormat="1" applyFont="1" applyBorder="1"/>
    <xf numFmtId="3" fontId="9" fillId="0" borderId="51" xfId="2" applyNumberFormat="1" applyFont="1" applyBorder="1" applyAlignment="1">
      <alignment horizontal="center"/>
    </xf>
    <xf numFmtId="0" fontId="9" fillId="2" borderId="53" xfId="2" applyFont="1" applyFill="1" applyBorder="1" applyAlignment="1">
      <alignment horizontal="left"/>
    </xf>
    <xf numFmtId="166" fontId="9" fillId="3" borderId="64" xfId="5" applyNumberFormat="1" applyFont="1" applyFill="1" applyBorder="1" applyAlignment="1">
      <alignment horizontal="center"/>
    </xf>
    <xf numFmtId="166" fontId="23" fillId="2" borderId="13" xfId="1" applyNumberFormat="1" applyFont="1" applyFill="1" applyBorder="1" applyAlignment="1">
      <alignment horizontal="center"/>
    </xf>
    <xf numFmtId="0" fontId="21" fillId="0" borderId="64" xfId="0" applyFont="1" applyBorder="1" applyAlignment="1">
      <alignment horizontal="center"/>
    </xf>
    <xf numFmtId="166" fontId="23" fillId="2" borderId="48" xfId="1" applyNumberFormat="1" applyFont="1" applyFill="1" applyBorder="1" applyAlignment="1">
      <alignment horizontal="center"/>
    </xf>
    <xf numFmtId="166" fontId="23" fillId="2" borderId="47" xfId="1" applyNumberFormat="1" applyFont="1" applyFill="1" applyBorder="1" applyAlignment="1">
      <alignment horizontal="center"/>
    </xf>
    <xf numFmtId="166" fontId="20" fillId="2" borderId="3" xfId="1" applyNumberFormat="1" applyFont="1" applyFill="1" applyBorder="1" applyAlignment="1">
      <alignment horizontal="center"/>
    </xf>
    <xf numFmtId="0" fontId="12" fillId="2" borderId="37" xfId="2" applyFont="1" applyFill="1" applyBorder="1" applyAlignment="1">
      <alignment horizontal="left"/>
    </xf>
    <xf numFmtId="166" fontId="9" fillId="3" borderId="38" xfId="5" applyNumberFormat="1" applyFont="1" applyFill="1" applyBorder="1" applyAlignment="1">
      <alignment horizontal="center"/>
    </xf>
    <xf numFmtId="166" fontId="9" fillId="2" borderId="38" xfId="5" applyNumberFormat="1" applyFont="1" applyFill="1" applyBorder="1" applyAlignment="1">
      <alignment horizontal="center"/>
    </xf>
    <xf numFmtId="3" fontId="9" fillId="4" borderId="8" xfId="3" applyNumberFormat="1" applyFont="1" applyFill="1" applyBorder="1" applyAlignment="1">
      <alignment horizontal="center"/>
    </xf>
    <xf numFmtId="3" fontId="9" fillId="4" borderId="27" xfId="2" applyNumberFormat="1" applyFont="1" applyFill="1" applyBorder="1" applyAlignment="1">
      <alignment horizontal="center"/>
    </xf>
    <xf numFmtId="0" fontId="9" fillId="4" borderId="28" xfId="2" applyFont="1" applyFill="1" applyBorder="1" applyAlignment="1">
      <alignment horizontal="left"/>
    </xf>
    <xf numFmtId="0" fontId="5" fillId="0" borderId="35" xfId="3" applyBorder="1" applyAlignment="1">
      <alignment horizontal="center"/>
    </xf>
    <xf numFmtId="3" fontId="5" fillId="0" borderId="36" xfId="3" applyNumberFormat="1" applyBorder="1" applyAlignment="1">
      <alignment horizontal="center"/>
    </xf>
    <xf numFmtId="0" fontId="5" fillId="0" borderId="22" xfId="3" applyBorder="1" applyAlignment="1">
      <alignment horizontal="center"/>
    </xf>
    <xf numFmtId="3" fontId="5" fillId="0" borderId="23" xfId="3" applyNumberFormat="1" applyBorder="1" applyAlignment="1">
      <alignment horizontal="center"/>
    </xf>
    <xf numFmtId="166" fontId="9" fillId="2" borderId="23" xfId="3" applyNumberFormat="1" applyFont="1" applyFill="1" applyBorder="1"/>
    <xf numFmtId="166" fontId="9" fillId="2" borderId="25" xfId="3" applyNumberFormat="1" applyFont="1" applyFill="1" applyBorder="1"/>
    <xf numFmtId="3" fontId="5" fillId="0" borderId="13" xfId="3" applyNumberFormat="1" applyBorder="1" applyAlignment="1">
      <alignment horizontal="left"/>
    </xf>
    <xf numFmtId="4" fontId="0" fillId="2" borderId="13" xfId="0" applyNumberFormat="1" applyFill="1" applyBorder="1" applyAlignment="1">
      <alignment vertical="top"/>
    </xf>
    <xf numFmtId="4" fontId="0" fillId="0" borderId="28" xfId="0" applyNumberFormat="1" applyBorder="1" applyAlignment="1">
      <alignment vertical="top"/>
    </xf>
    <xf numFmtId="0" fontId="8" fillId="2" borderId="24" xfId="3" applyFont="1" applyFill="1" applyBorder="1" applyAlignment="1">
      <alignment horizontal="left"/>
    </xf>
    <xf numFmtId="166" fontId="9" fillId="0" borderId="29" xfId="3" applyNumberFormat="1" applyFont="1" applyBorder="1"/>
    <xf numFmtId="3" fontId="31" fillId="3" borderId="7" xfId="0" applyNumberFormat="1" applyFont="1" applyFill="1" applyBorder="1" applyAlignment="1">
      <alignment horizontal="center" vertical="top"/>
    </xf>
    <xf numFmtId="3" fontId="31" fillId="0" borderId="8" xfId="0" applyNumberFormat="1" applyFont="1" applyBorder="1" applyAlignment="1">
      <alignment horizontal="center" vertical="top"/>
    </xf>
    <xf numFmtId="3" fontId="31" fillId="2" borderId="8" xfId="0" applyNumberFormat="1" applyFont="1" applyFill="1" applyBorder="1" applyAlignment="1">
      <alignment horizontal="center" vertical="top"/>
    </xf>
    <xf numFmtId="3" fontId="31" fillId="3" borderId="26" xfId="0" applyNumberFormat="1" applyFont="1" applyFill="1" applyBorder="1" applyAlignment="1">
      <alignment horizontal="center" vertical="top"/>
    </xf>
    <xf numFmtId="3" fontId="31" fillId="0" borderId="27" xfId="0" applyNumberFormat="1" applyFont="1" applyBorder="1" applyAlignment="1">
      <alignment horizontal="center" vertical="top"/>
    </xf>
    <xf numFmtId="166" fontId="10" fillId="0" borderId="0" xfId="0" applyNumberFormat="1" applyFont="1"/>
    <xf numFmtId="166" fontId="35" fillId="2" borderId="20" xfId="3" applyNumberFormat="1" applyFont="1" applyFill="1" applyBorder="1"/>
    <xf numFmtId="0" fontId="5" fillId="0" borderId="13" xfId="2" applyBorder="1" applyAlignment="1">
      <alignment horizontal="left"/>
    </xf>
    <xf numFmtId="0" fontId="5" fillId="2" borderId="13" xfId="3" applyFill="1" applyBorder="1" applyAlignment="1">
      <alignment horizontal="left"/>
    </xf>
    <xf numFmtId="0" fontId="36" fillId="0" borderId="8" xfId="0" applyFont="1" applyBorder="1" applyAlignment="1">
      <alignment vertical="top"/>
    </xf>
    <xf numFmtId="166" fontId="9" fillId="2" borderId="6" xfId="4" applyNumberFormat="1" applyFont="1" applyFill="1" applyBorder="1"/>
    <xf numFmtId="166" fontId="9" fillId="2" borderId="18" xfId="4" applyNumberFormat="1" applyFont="1" applyFill="1" applyBorder="1"/>
    <xf numFmtId="4" fontId="10" fillId="0" borderId="13" xfId="0" applyNumberFormat="1" applyFont="1" applyBorder="1" applyAlignment="1">
      <alignment vertical="top"/>
    </xf>
    <xf numFmtId="0" fontId="5" fillId="0" borderId="29" xfId="3" applyBorder="1"/>
    <xf numFmtId="3" fontId="20" fillId="2" borderId="6" xfId="1" applyNumberFormat="1" applyFont="1" applyFill="1" applyBorder="1" applyAlignment="1">
      <alignment horizontal="center"/>
    </xf>
    <xf numFmtId="3" fontId="20" fillId="0" borderId="28" xfId="3" applyNumberFormat="1" applyFont="1" applyBorder="1" applyAlignment="1">
      <alignment horizontal="center"/>
    </xf>
    <xf numFmtId="3" fontId="31" fillId="0" borderId="28" xfId="3" applyNumberFormat="1" applyFont="1" applyBorder="1" applyAlignment="1">
      <alignment horizontal="center"/>
    </xf>
    <xf numFmtId="166" fontId="9" fillId="3" borderId="26" xfId="3" applyNumberFormat="1" applyFont="1" applyFill="1" applyBorder="1"/>
    <xf numFmtId="0" fontId="27" fillId="0" borderId="14" xfId="2" applyFont="1" applyBorder="1" applyAlignment="1">
      <alignment horizontal="left"/>
    </xf>
    <xf numFmtId="0" fontId="8" fillId="3" borderId="26" xfId="2" applyFont="1" applyFill="1" applyBorder="1" applyAlignment="1">
      <alignment horizontal="center"/>
    </xf>
    <xf numFmtId="0" fontId="8" fillId="2" borderId="27" xfId="2" applyFont="1" applyFill="1" applyBorder="1" applyAlignment="1">
      <alignment horizontal="center"/>
    </xf>
    <xf numFmtId="0" fontId="8" fillId="2" borderId="29" xfId="2" applyFont="1" applyFill="1" applyBorder="1" applyAlignment="1">
      <alignment horizontal="center"/>
    </xf>
    <xf numFmtId="0" fontId="37" fillId="0" borderId="28" xfId="2" applyFont="1" applyBorder="1" applyAlignment="1">
      <alignment horizontal="left"/>
    </xf>
    <xf numFmtId="3" fontId="31" fillId="3" borderId="19" xfId="0" applyNumberFormat="1" applyFont="1" applyFill="1" applyBorder="1" applyAlignment="1">
      <alignment horizontal="center" vertical="top"/>
    </xf>
    <xf numFmtId="3" fontId="31" fillId="0" borderId="34" xfId="0" applyNumberFormat="1" applyFont="1" applyBorder="1" applyAlignment="1">
      <alignment horizontal="center" vertical="top"/>
    </xf>
    <xf numFmtId="3" fontId="31" fillId="0" borderId="16" xfId="0" applyNumberFormat="1" applyFont="1" applyBorder="1" applyAlignment="1">
      <alignment horizontal="center" vertical="top"/>
    </xf>
    <xf numFmtId="166" fontId="9" fillId="3" borderId="22" xfId="3" applyNumberFormat="1" applyFont="1" applyFill="1" applyBorder="1"/>
    <xf numFmtId="0" fontId="9" fillId="5" borderId="7" xfId="2" applyFont="1" applyFill="1" applyBorder="1" applyAlignment="1">
      <alignment horizontal="center"/>
    </xf>
    <xf numFmtId="0" fontId="5" fillId="5" borderId="26" xfId="3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9" fillId="2" borderId="52" xfId="2" applyFont="1" applyFill="1" applyBorder="1" applyAlignment="1">
      <alignment horizontal="left"/>
    </xf>
    <xf numFmtId="166" fontId="20" fillId="2" borderId="51" xfId="1" applyNumberFormat="1" applyFont="1" applyFill="1" applyBorder="1" applyAlignment="1">
      <alignment horizontal="right"/>
    </xf>
    <xf numFmtId="166" fontId="20" fillId="2" borderId="53" xfId="1" applyNumberFormat="1" applyFont="1" applyFill="1" applyBorder="1" applyAlignment="1">
      <alignment horizontal="right"/>
    </xf>
    <xf numFmtId="166" fontId="21" fillId="3" borderId="50" xfId="1" applyNumberFormat="1" applyFont="1" applyFill="1" applyBorder="1" applyAlignment="1">
      <alignment horizontal="right"/>
    </xf>
    <xf numFmtId="166" fontId="21" fillId="2" borderId="51" xfId="1" applyNumberFormat="1" applyFont="1" applyFill="1" applyBorder="1" applyAlignment="1">
      <alignment horizontal="right"/>
    </xf>
    <xf numFmtId="166" fontId="21" fillId="2" borderId="52" xfId="1" applyNumberFormat="1" applyFont="1" applyFill="1" applyBorder="1" applyAlignment="1">
      <alignment horizontal="right"/>
    </xf>
    <xf numFmtId="0" fontId="9" fillId="5" borderId="5" xfId="3" applyFont="1" applyFill="1" applyBorder="1" applyAlignment="1">
      <alignment horizontal="center"/>
    </xf>
    <xf numFmtId="166" fontId="23" fillId="2" borderId="65" xfId="0" applyNumberFormat="1" applyFont="1" applyFill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5" fillId="4" borderId="19" xfId="2" applyFill="1" applyBorder="1" applyAlignment="1">
      <alignment horizontal="center"/>
    </xf>
    <xf numFmtId="3" fontId="33" fillId="3" borderId="22" xfId="0" applyNumberFormat="1" applyFont="1" applyFill="1" applyBorder="1" applyAlignment="1">
      <alignment horizontal="center" vertical="top"/>
    </xf>
    <xf numFmtId="3" fontId="33" fillId="0" borderId="23" xfId="0" applyNumberFormat="1" applyFont="1" applyBorder="1" applyAlignment="1">
      <alignment horizontal="center" vertical="top"/>
    </xf>
    <xf numFmtId="0" fontId="0" fillId="0" borderId="8" xfId="0" applyBorder="1"/>
    <xf numFmtId="167" fontId="41" fillId="2" borderId="8" xfId="1" applyNumberFormat="1" applyFont="1" applyFill="1" applyBorder="1" applyAlignment="1">
      <alignment horizontal="center"/>
    </xf>
    <xf numFmtId="167" fontId="41" fillId="0" borderId="8" xfId="1" applyNumberFormat="1" applyFont="1" applyBorder="1" applyAlignment="1">
      <alignment horizontal="center"/>
    </xf>
    <xf numFmtId="0" fontId="2" fillId="0" borderId="8" xfId="0" applyFont="1" applyBorder="1"/>
    <xf numFmtId="167" fontId="42" fillId="0" borderId="8" xfId="1" applyNumberFormat="1" applyFont="1" applyBorder="1" applyAlignment="1">
      <alignment horizontal="center"/>
    </xf>
    <xf numFmtId="167" fontId="43" fillId="0" borderId="8" xfId="1" applyNumberFormat="1" applyFont="1" applyBorder="1"/>
    <xf numFmtId="167" fontId="41" fillId="0" borderId="8" xfId="1" applyNumberFormat="1" applyFont="1" applyBorder="1"/>
    <xf numFmtId="0" fontId="39" fillId="0" borderId="8" xfId="0" applyFont="1" applyBorder="1"/>
    <xf numFmtId="167" fontId="42" fillId="0" borderId="8" xfId="1" applyNumberFormat="1" applyFont="1" applyBorder="1"/>
    <xf numFmtId="167" fontId="44" fillId="0" borderId="8" xfId="1" applyNumberFormat="1" applyFont="1" applyBorder="1"/>
    <xf numFmtId="167" fontId="40" fillId="6" borderId="8" xfId="1" applyNumberFormat="1" applyFont="1" applyFill="1" applyBorder="1"/>
    <xf numFmtId="167" fontId="41" fillId="7" borderId="8" xfId="1" applyNumberFormat="1" applyFont="1" applyFill="1" applyBorder="1"/>
    <xf numFmtId="167" fontId="45" fillId="7" borderId="8" xfId="1" applyNumberFormat="1" applyFont="1" applyFill="1" applyBorder="1"/>
    <xf numFmtId="0" fontId="39" fillId="6" borderId="8" xfId="0" applyFont="1" applyFill="1" applyBorder="1"/>
    <xf numFmtId="0" fontId="0" fillId="6" borderId="8" xfId="0" applyFill="1" applyBorder="1"/>
    <xf numFmtId="0" fontId="39" fillId="3" borderId="8" xfId="0" applyFont="1" applyFill="1" applyBorder="1"/>
    <xf numFmtId="0" fontId="0" fillId="3" borderId="8" xfId="0" applyFill="1" applyBorder="1"/>
    <xf numFmtId="167" fontId="40" fillId="3" borderId="8" xfId="1" applyNumberFormat="1" applyFont="1" applyFill="1" applyBorder="1"/>
    <xf numFmtId="0" fontId="46" fillId="0" borderId="8" xfId="0" applyFont="1" applyBorder="1" applyAlignment="1">
      <alignment vertical="center"/>
    </xf>
    <xf numFmtId="0" fontId="47" fillId="0" borderId="8" xfId="0" applyFont="1" applyBorder="1"/>
    <xf numFmtId="0" fontId="46" fillId="0" borderId="8" xfId="0" applyFont="1" applyBorder="1" applyAlignment="1">
      <alignment horizontal="center"/>
    </xf>
    <xf numFmtId="166" fontId="22" fillId="2" borderId="24" xfId="1" applyNumberFormat="1" applyFont="1" applyFill="1" applyBorder="1" applyAlignment="1">
      <alignment horizontal="center"/>
    </xf>
    <xf numFmtId="167" fontId="0" fillId="0" borderId="0" xfId="0" applyNumberFormat="1"/>
    <xf numFmtId="165" fontId="27" fillId="2" borderId="51" xfId="5" applyFont="1" applyFill="1" applyBorder="1" applyAlignment="1"/>
    <xf numFmtId="165" fontId="27" fillId="2" borderId="52" xfId="5" applyFont="1" applyFill="1" applyBorder="1" applyAlignment="1"/>
    <xf numFmtId="166" fontId="30" fillId="3" borderId="22" xfId="5" applyNumberFormat="1" applyFont="1" applyFill="1" applyBorder="1" applyAlignment="1"/>
    <xf numFmtId="165" fontId="27" fillId="2" borderId="25" xfId="5" applyFont="1" applyFill="1" applyBorder="1" applyAlignment="1"/>
    <xf numFmtId="165" fontId="27" fillId="2" borderId="24" xfId="5" applyFont="1" applyFill="1" applyBorder="1" applyAlignment="1">
      <alignment horizontal="center"/>
    </xf>
    <xf numFmtId="0" fontId="9" fillId="2" borderId="36" xfId="2" applyFont="1" applyFill="1" applyBorder="1" applyAlignment="1">
      <alignment horizontal="center"/>
    </xf>
    <xf numFmtId="0" fontId="9" fillId="8" borderId="7" xfId="2" applyFont="1" applyFill="1" applyBorder="1" applyAlignment="1">
      <alignment horizontal="center"/>
    </xf>
    <xf numFmtId="0" fontId="5" fillId="8" borderId="5" xfId="3" applyFill="1" applyBorder="1" applyAlignment="1">
      <alignment horizontal="center"/>
    </xf>
    <xf numFmtId="166" fontId="9" fillId="3" borderId="68" xfId="5" applyNumberFormat="1" applyFont="1" applyFill="1" applyBorder="1" applyAlignment="1">
      <alignment horizontal="center"/>
    </xf>
    <xf numFmtId="166" fontId="9" fillId="2" borderId="33" xfId="5" applyNumberFormat="1" applyFont="1" applyFill="1" applyBorder="1" applyAlignment="1"/>
    <xf numFmtId="166" fontId="9" fillId="2" borderId="68" xfId="5" applyNumberFormat="1" applyFont="1" applyFill="1" applyBorder="1" applyAlignment="1"/>
    <xf numFmtId="166" fontId="9" fillId="2" borderId="34" xfId="5" applyNumberFormat="1" applyFont="1" applyFill="1" applyBorder="1" applyAlignment="1"/>
    <xf numFmtId="166" fontId="9" fillId="2" borderId="13" xfId="5" applyNumberFormat="1" applyFont="1" applyFill="1" applyBorder="1" applyAlignment="1"/>
    <xf numFmtId="166" fontId="9" fillId="3" borderId="58" xfId="5" applyNumberFormat="1" applyFont="1" applyFill="1" applyBorder="1" applyAlignment="1">
      <alignment horizontal="center"/>
    </xf>
    <xf numFmtId="166" fontId="9" fillId="2" borderId="39" xfId="5" applyNumberFormat="1" applyFont="1" applyFill="1" applyBorder="1" applyAlignment="1">
      <alignment horizontal="center"/>
    </xf>
    <xf numFmtId="166" fontId="9" fillId="2" borderId="10" xfId="5" applyNumberFormat="1" applyFont="1" applyFill="1" applyBorder="1" applyAlignment="1">
      <alignment horizontal="center"/>
    </xf>
    <xf numFmtId="166" fontId="11" fillId="2" borderId="49" xfId="5" applyNumberFormat="1" applyFont="1" applyFill="1" applyBorder="1" applyAlignment="1">
      <alignment horizontal="center"/>
    </xf>
    <xf numFmtId="166" fontId="9" fillId="2" borderId="15" xfId="5" applyNumberFormat="1" applyFont="1" applyFill="1" applyBorder="1" applyAlignment="1">
      <alignment horizontal="center"/>
    </xf>
    <xf numFmtId="166" fontId="9" fillId="2" borderId="5" xfId="5" applyNumberFormat="1" applyFont="1" applyFill="1" applyBorder="1" applyAlignment="1">
      <alignment horizontal="center"/>
    </xf>
    <xf numFmtId="166" fontId="9" fillId="2" borderId="7" xfId="5" applyNumberFormat="1" applyFont="1" applyFill="1" applyBorder="1" applyAlignment="1">
      <alignment horizontal="center"/>
    </xf>
    <xf numFmtId="166" fontId="9" fillId="2" borderId="26" xfId="5" applyNumberFormat="1" applyFont="1" applyFill="1" applyBorder="1" applyAlignment="1">
      <alignment horizontal="center"/>
    </xf>
    <xf numFmtId="166" fontId="23" fillId="2" borderId="54" xfId="0" applyNumberFormat="1" applyFont="1" applyFill="1" applyBorder="1" applyAlignment="1">
      <alignment horizontal="center"/>
    </xf>
    <xf numFmtId="166" fontId="27" fillId="2" borderId="7" xfId="5" applyNumberFormat="1" applyFont="1" applyFill="1" applyBorder="1" applyAlignment="1">
      <alignment horizontal="center"/>
    </xf>
    <xf numFmtId="3" fontId="11" fillId="2" borderId="8" xfId="2" applyNumberFormat="1" applyFont="1" applyFill="1" applyBorder="1" applyAlignment="1">
      <alignment horizontal="center"/>
    </xf>
    <xf numFmtId="166" fontId="32" fillId="3" borderId="9" xfId="4" applyNumberFormat="1" applyFont="1" applyFill="1" applyBorder="1"/>
    <xf numFmtId="166" fontId="32" fillId="2" borderId="10" xfId="0" applyNumberFormat="1" applyFont="1" applyFill="1" applyBorder="1"/>
    <xf numFmtId="166" fontId="32" fillId="2" borderId="11" xfId="0" applyNumberFormat="1" applyFont="1" applyFill="1" applyBorder="1"/>
    <xf numFmtId="0" fontId="49" fillId="0" borderId="0" xfId="0" applyFont="1"/>
    <xf numFmtId="0" fontId="8" fillId="3" borderId="15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17" xfId="2" applyFont="1" applyFill="1" applyBorder="1" applyAlignment="1">
      <alignment horizontal="center"/>
    </xf>
    <xf numFmtId="0" fontId="5" fillId="2" borderId="5" xfId="3" applyFill="1" applyBorder="1" applyAlignment="1">
      <alignment horizontal="center"/>
    </xf>
    <xf numFmtId="166" fontId="23" fillId="3" borderId="9" xfId="0" applyNumberFormat="1" applyFont="1" applyFill="1" applyBorder="1" applyAlignment="1">
      <alignment horizontal="center"/>
    </xf>
    <xf numFmtId="166" fontId="23" fillId="2" borderId="10" xfId="0" applyNumberFormat="1" applyFont="1" applyFill="1" applyBorder="1" applyAlignment="1">
      <alignment horizontal="center"/>
    </xf>
    <xf numFmtId="166" fontId="23" fillId="2" borderId="11" xfId="1" applyNumberFormat="1" applyFont="1" applyFill="1" applyBorder="1" applyAlignment="1">
      <alignment horizontal="center"/>
    </xf>
    <xf numFmtId="166" fontId="23" fillId="3" borderId="9" xfId="1" applyNumberFormat="1" applyFont="1" applyFill="1" applyBorder="1" applyAlignment="1">
      <alignment horizontal="center"/>
    </xf>
    <xf numFmtId="0" fontId="21" fillId="0" borderId="58" xfId="0" applyFont="1" applyBorder="1" applyAlignment="1">
      <alignment horizontal="center"/>
    </xf>
    <xf numFmtId="165" fontId="27" fillId="2" borderId="8" xfId="5" applyFont="1" applyFill="1" applyBorder="1" applyAlignment="1"/>
    <xf numFmtId="165" fontId="9" fillId="2" borderId="8" xfId="5" applyFont="1" applyFill="1" applyBorder="1" applyAlignment="1">
      <alignment horizontal="center"/>
    </xf>
    <xf numFmtId="166" fontId="27" fillId="3" borderId="7" xfId="5" applyNumberFormat="1" applyFont="1" applyFill="1" applyBorder="1" applyAlignment="1"/>
    <xf numFmtId="165" fontId="27" fillId="2" borderId="14" xfId="5" applyFont="1" applyFill="1" applyBorder="1" applyAlignment="1"/>
    <xf numFmtId="165" fontId="27" fillId="2" borderId="13" xfId="5" applyFont="1" applyFill="1" applyBorder="1" applyAlignment="1"/>
    <xf numFmtId="165" fontId="9" fillId="2" borderId="13" xfId="5" applyFont="1" applyFill="1" applyBorder="1" applyAlignment="1">
      <alignment horizontal="center"/>
    </xf>
    <xf numFmtId="0" fontId="9" fillId="4" borderId="13" xfId="3" applyFont="1" applyFill="1" applyBorder="1"/>
    <xf numFmtId="0" fontId="9" fillId="2" borderId="18" xfId="2" applyFont="1" applyFill="1" applyBorder="1" applyAlignment="1">
      <alignment horizontal="left"/>
    </xf>
    <xf numFmtId="166" fontId="9" fillId="2" borderId="6" xfId="5" applyNumberFormat="1" applyFont="1" applyFill="1" applyBorder="1" applyAlignment="1">
      <alignment horizontal="center"/>
    </xf>
    <xf numFmtId="16" fontId="21" fillId="0" borderId="18" xfId="0" applyNumberFormat="1" applyFont="1" applyBorder="1" applyAlignment="1">
      <alignment horizontal="center"/>
    </xf>
    <xf numFmtId="166" fontId="48" fillId="3" borderId="7" xfId="5" applyNumberFormat="1" applyFont="1" applyFill="1" applyBorder="1" applyAlignment="1">
      <alignment horizontal="center"/>
    </xf>
    <xf numFmtId="166" fontId="27" fillId="3" borderId="33" xfId="5" applyNumberFormat="1" applyFont="1" applyFill="1" applyBorder="1" applyAlignment="1">
      <alignment horizontal="center"/>
    </xf>
    <xf numFmtId="166" fontId="9" fillId="0" borderId="51" xfId="5" applyNumberFormat="1" applyFont="1" applyFill="1" applyBorder="1" applyAlignment="1">
      <alignment horizontal="center"/>
    </xf>
    <xf numFmtId="166" fontId="20" fillId="0" borderId="52" xfId="1" applyNumberFormat="1" applyFont="1" applyFill="1" applyBorder="1" applyAlignment="1">
      <alignment horizontal="center"/>
    </xf>
    <xf numFmtId="166" fontId="20" fillId="2" borderId="6" xfId="1" applyNumberFormat="1" applyFont="1" applyFill="1" applyBorder="1" applyAlignment="1">
      <alignment horizontal="center"/>
    </xf>
    <xf numFmtId="166" fontId="20" fillId="2" borderId="13" xfId="5" applyNumberFormat="1" applyFont="1" applyFill="1" applyBorder="1" applyAlignment="1">
      <alignment horizontal="center"/>
    </xf>
    <xf numFmtId="166" fontId="20" fillId="2" borderId="55" xfId="5" applyNumberFormat="1" applyFont="1" applyFill="1" applyBorder="1" applyAlignment="1">
      <alignment horizontal="center"/>
    </xf>
    <xf numFmtId="166" fontId="9" fillId="2" borderId="53" xfId="5" applyNumberFormat="1" applyFont="1" applyFill="1" applyBorder="1" applyAlignment="1">
      <alignment horizontal="center"/>
    </xf>
    <xf numFmtId="166" fontId="9" fillId="3" borderId="44" xfId="1" applyNumberFormat="1" applyFont="1" applyFill="1" applyBorder="1" applyAlignment="1">
      <alignment horizontal="center"/>
    </xf>
    <xf numFmtId="166" fontId="9" fillId="2" borderId="47" xfId="1" applyNumberFormat="1" applyFont="1" applyFill="1" applyBorder="1" applyAlignment="1">
      <alignment horizontal="center"/>
    </xf>
    <xf numFmtId="166" fontId="9" fillId="2" borderId="48" xfId="1" applyNumberFormat="1" applyFont="1" applyFill="1" applyBorder="1" applyAlignment="1">
      <alignment horizontal="center"/>
    </xf>
    <xf numFmtId="0" fontId="5" fillId="2" borderId="18" xfId="2" applyFill="1" applyBorder="1" applyAlignment="1">
      <alignment horizontal="left"/>
    </xf>
    <xf numFmtId="0" fontId="50" fillId="2" borderId="14" xfId="2" applyFont="1" applyFill="1" applyBorder="1" applyAlignment="1">
      <alignment horizontal="left"/>
    </xf>
    <xf numFmtId="0" fontId="5" fillId="2" borderId="13" xfId="2" applyFill="1" applyBorder="1" applyAlignment="1">
      <alignment horizontal="left"/>
    </xf>
    <xf numFmtId="0" fontId="5" fillId="0" borderId="14" xfId="2" applyBorder="1" applyAlignment="1">
      <alignment horizontal="left"/>
    </xf>
    <xf numFmtId="0" fontId="8" fillId="0" borderId="39" xfId="2" applyFont="1" applyBorder="1" applyAlignment="1">
      <alignment horizontal="center"/>
    </xf>
    <xf numFmtId="0" fontId="8" fillId="0" borderId="29" xfId="2" applyFont="1" applyBorder="1" applyAlignment="1">
      <alignment horizontal="center"/>
    </xf>
    <xf numFmtId="0" fontId="5" fillId="8" borderId="19" xfId="2" applyFill="1" applyBorder="1" applyAlignment="1">
      <alignment horizontal="center"/>
    </xf>
    <xf numFmtId="3" fontId="5" fillId="2" borderId="36" xfId="2" applyNumberFormat="1" applyFill="1" applyBorder="1" applyAlignment="1">
      <alignment horizontal="center"/>
    </xf>
    <xf numFmtId="0" fontId="5" fillId="0" borderId="28" xfId="3" applyBorder="1"/>
    <xf numFmtId="166" fontId="9" fillId="3" borderId="39" xfId="4" applyNumberFormat="1" applyFont="1" applyFill="1" applyBorder="1"/>
    <xf numFmtId="3" fontId="5" fillId="4" borderId="8" xfId="2" applyNumberFormat="1" applyFill="1" applyBorder="1" applyAlignment="1">
      <alignment horizontal="center"/>
    </xf>
    <xf numFmtId="0" fontId="11" fillId="9" borderId="8" xfId="2" applyFont="1" applyFill="1" applyBorder="1" applyAlignment="1">
      <alignment horizontal="center"/>
    </xf>
    <xf numFmtId="3" fontId="5" fillId="9" borderId="27" xfId="3" applyNumberFormat="1" applyFill="1" applyBorder="1" applyAlignment="1">
      <alignment horizontal="center"/>
    </xf>
    <xf numFmtId="0" fontId="5" fillId="9" borderId="7" xfId="3" applyFill="1" applyBorder="1" applyAlignment="1">
      <alignment horizontal="center"/>
    </xf>
    <xf numFmtId="166" fontId="27" fillId="2" borderId="0" xfId="4" applyNumberFormat="1" applyFont="1" applyFill="1" applyBorder="1"/>
    <xf numFmtId="166" fontId="27" fillId="2" borderId="0" xfId="3" applyNumberFormat="1" applyFont="1" applyFill="1"/>
    <xf numFmtId="166" fontId="0" fillId="2" borderId="0" xfId="0" applyNumberFormat="1" applyFill="1"/>
    <xf numFmtId="166" fontId="37" fillId="2" borderId="0" xfId="4" applyNumberFormat="1" applyFont="1" applyFill="1" applyBorder="1" applyAlignment="1"/>
    <xf numFmtId="166" fontId="37" fillId="2" borderId="0" xfId="3" applyNumberFormat="1" applyFont="1" applyFill="1"/>
    <xf numFmtId="0" fontId="0" fillId="2" borderId="0" xfId="0" applyFill="1" applyAlignment="1">
      <alignment horizontal="center"/>
    </xf>
    <xf numFmtId="166" fontId="27" fillId="3" borderId="34" xfId="5" applyNumberFormat="1" applyFont="1" applyFill="1" applyBorder="1" applyAlignment="1">
      <alignment horizontal="center"/>
    </xf>
    <xf numFmtId="166" fontId="20" fillId="3" borderId="50" xfId="1" applyNumberFormat="1" applyFont="1" applyFill="1" applyBorder="1" applyAlignment="1">
      <alignment horizontal="right"/>
    </xf>
    <xf numFmtId="166" fontId="27" fillId="3" borderId="64" xfId="5" applyNumberFormat="1" applyFont="1" applyFill="1" applyBorder="1" applyAlignment="1">
      <alignment horizontal="center"/>
    </xf>
    <xf numFmtId="166" fontId="27" fillId="3" borderId="5" xfId="5" applyNumberFormat="1" applyFont="1" applyFill="1" applyBorder="1" applyAlignment="1">
      <alignment horizontal="center"/>
    </xf>
    <xf numFmtId="0" fontId="27" fillId="0" borderId="21" xfId="2" applyFont="1" applyBorder="1" applyAlignment="1">
      <alignment horizontal="center"/>
    </xf>
    <xf numFmtId="0" fontId="27" fillId="2" borderId="7" xfId="2" applyFont="1" applyFill="1" applyBorder="1" applyAlignment="1">
      <alignment horizontal="center"/>
    </xf>
    <xf numFmtId="0" fontId="27" fillId="2" borderId="8" xfId="2" applyFont="1" applyFill="1" applyBorder="1" applyAlignment="1">
      <alignment horizontal="center"/>
    </xf>
    <xf numFmtId="0" fontId="27" fillId="0" borderId="7" xfId="2" applyFont="1" applyBorder="1" applyAlignment="1">
      <alignment horizontal="center"/>
    </xf>
    <xf numFmtId="166" fontId="23" fillId="3" borderId="40" xfId="5" applyNumberFormat="1" applyFont="1" applyFill="1" applyBorder="1" applyAlignment="1">
      <alignment horizontal="center"/>
    </xf>
    <xf numFmtId="165" fontId="27" fillId="2" borderId="27" xfId="5" applyFont="1" applyFill="1" applyBorder="1" applyAlignment="1"/>
    <xf numFmtId="165" fontId="27" fillId="2" borderId="29" xfId="5" applyFont="1" applyFill="1" applyBorder="1" applyAlignment="1"/>
    <xf numFmtId="166" fontId="27" fillId="3" borderId="39" xfId="5" applyNumberFormat="1" applyFont="1" applyFill="1" applyBorder="1" applyAlignment="1">
      <alignment horizontal="center"/>
    </xf>
    <xf numFmtId="3" fontId="9" fillId="2" borderId="16" xfId="2" applyNumberFormat="1" applyFont="1" applyFill="1" applyBorder="1" applyAlignment="1">
      <alignment horizontal="center"/>
    </xf>
    <xf numFmtId="0" fontId="9" fillId="2" borderId="3" xfId="3" applyFont="1" applyFill="1" applyBorder="1"/>
    <xf numFmtId="165" fontId="27" fillId="2" borderId="53" xfId="5" applyFont="1" applyFill="1" applyBorder="1" applyAlignment="1"/>
    <xf numFmtId="0" fontId="11" fillId="9" borderId="7" xfId="2" applyFont="1" applyFill="1" applyBorder="1" applyAlignment="1">
      <alignment horizontal="center"/>
    </xf>
    <xf numFmtId="0" fontId="11" fillId="8" borderId="9" xfId="2" applyFont="1" applyFill="1" applyBorder="1" applyAlignment="1">
      <alignment horizontal="center"/>
    </xf>
    <xf numFmtId="3" fontId="11" fillId="2" borderId="10" xfId="2" applyNumberFormat="1" applyFont="1" applyFill="1" applyBorder="1" applyAlignment="1">
      <alignment horizontal="center"/>
    </xf>
    <xf numFmtId="0" fontId="9" fillId="2" borderId="11" xfId="2" applyFont="1" applyFill="1" applyBorder="1" applyAlignment="1">
      <alignment horizontal="left"/>
    </xf>
    <xf numFmtId="166" fontId="27" fillId="3" borderId="9" xfId="5" applyNumberFormat="1" applyFont="1" applyFill="1" applyBorder="1" applyAlignment="1"/>
    <xf numFmtId="165" fontId="27" fillId="2" borderId="12" xfId="5" applyFont="1" applyFill="1" applyBorder="1" applyAlignment="1"/>
    <xf numFmtId="166" fontId="27" fillId="3" borderId="70" xfId="5" applyNumberFormat="1" applyFont="1" applyFill="1" applyBorder="1" applyAlignment="1">
      <alignment horizontal="center"/>
    </xf>
    <xf numFmtId="165" fontId="9" fillId="2" borderId="10" xfId="5" applyFont="1" applyFill="1" applyBorder="1" applyAlignment="1">
      <alignment horizontal="center"/>
    </xf>
    <xf numFmtId="165" fontId="9" fillId="2" borderId="11" xfId="5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166" fontId="23" fillId="3" borderId="22" xfId="5" applyNumberFormat="1" applyFont="1" applyFill="1" applyBorder="1" applyAlignment="1">
      <alignment horizontal="center"/>
    </xf>
    <xf numFmtId="0" fontId="11" fillId="2" borderId="0" xfId="2" applyFont="1" applyFill="1" applyAlignment="1">
      <alignment horizontal="center"/>
    </xf>
    <xf numFmtId="3" fontId="11" fillId="2" borderId="0" xfId="2" applyNumberFormat="1" applyFont="1" applyFill="1" applyAlignment="1">
      <alignment horizontal="center"/>
    </xf>
    <xf numFmtId="16" fontId="21" fillId="2" borderId="0" xfId="0" applyNumberFormat="1" applyFont="1" applyFill="1" applyAlignment="1">
      <alignment horizontal="center"/>
    </xf>
    <xf numFmtId="166" fontId="20" fillId="2" borderId="0" xfId="5" applyNumberFormat="1" applyFont="1" applyFill="1" applyBorder="1" applyAlignment="1"/>
    <xf numFmtId="0" fontId="11" fillId="2" borderId="0" xfId="2" applyFont="1" applyFill="1" applyAlignment="1">
      <alignment horizontal="left"/>
    </xf>
    <xf numFmtId="0" fontId="9" fillId="0" borderId="53" xfId="2" applyFont="1" applyBorder="1" applyAlignment="1">
      <alignment horizontal="left"/>
    </xf>
    <xf numFmtId="166" fontId="20" fillId="3" borderId="50" xfId="5" applyNumberFormat="1" applyFont="1" applyFill="1" applyBorder="1" applyAlignment="1"/>
    <xf numFmtId="166" fontId="9" fillId="2" borderId="53" xfId="5" applyNumberFormat="1" applyFont="1" applyFill="1" applyBorder="1" applyAlignment="1"/>
    <xf numFmtId="166" fontId="9" fillId="3" borderId="50" xfId="5" applyNumberFormat="1" applyFont="1" applyFill="1" applyBorder="1" applyAlignment="1"/>
    <xf numFmtId="0" fontId="21" fillId="2" borderId="50" xfId="0" applyFont="1" applyFill="1" applyBorder="1" applyAlignment="1">
      <alignment horizontal="center"/>
    </xf>
    <xf numFmtId="166" fontId="20" fillId="3" borderId="7" xfId="5" applyNumberFormat="1" applyFont="1" applyFill="1" applyBorder="1" applyAlignment="1"/>
    <xf numFmtId="166" fontId="9" fillId="2" borderId="14" xfId="5" applyNumberFormat="1" applyFont="1" applyFill="1" applyBorder="1" applyAlignment="1"/>
    <xf numFmtId="0" fontId="9" fillId="2" borderId="56" xfId="2" applyFont="1" applyFill="1" applyBorder="1" applyAlignment="1">
      <alignment horizontal="center"/>
    </xf>
    <xf numFmtId="166" fontId="20" fillId="3" borderId="5" xfId="5" applyNumberFormat="1" applyFont="1" applyFill="1" applyBorder="1" applyAlignment="1"/>
    <xf numFmtId="166" fontId="9" fillId="2" borderId="18" xfId="5" applyNumberFormat="1" applyFont="1" applyFill="1" applyBorder="1" applyAlignment="1"/>
    <xf numFmtId="166" fontId="9" fillId="3" borderId="5" xfId="5" applyNumberFormat="1" applyFont="1" applyFill="1" applyBorder="1" applyAlignment="1"/>
    <xf numFmtId="0" fontId="11" fillId="2" borderId="56" xfId="2" applyFont="1" applyFill="1" applyBorder="1" applyAlignment="1">
      <alignment horizontal="center"/>
    </xf>
    <xf numFmtId="0" fontId="9" fillId="0" borderId="13" xfId="3" applyFont="1" applyBorder="1" applyAlignment="1">
      <alignment horizontal="left"/>
    </xf>
    <xf numFmtId="166" fontId="20" fillId="3" borderId="7" xfId="0" applyNumberFormat="1" applyFont="1" applyFill="1" applyBorder="1"/>
    <xf numFmtId="0" fontId="11" fillId="0" borderId="29" xfId="2" applyFont="1" applyBorder="1" applyAlignment="1">
      <alignment horizontal="left"/>
    </xf>
    <xf numFmtId="166" fontId="9" fillId="2" borderId="63" xfId="5" applyNumberFormat="1" applyFont="1" applyFill="1" applyBorder="1" applyAlignment="1"/>
    <xf numFmtId="0" fontId="11" fillId="2" borderId="7" xfId="2" applyFont="1" applyFill="1" applyBorder="1" applyAlignment="1">
      <alignment horizontal="center"/>
    </xf>
    <xf numFmtId="3" fontId="11" fillId="2" borderId="21" xfId="2" applyNumberFormat="1" applyFont="1" applyFill="1" applyBorder="1" applyAlignment="1">
      <alignment horizontal="center"/>
    </xf>
    <xf numFmtId="0" fontId="11" fillId="0" borderId="20" xfId="2" applyFont="1" applyBorder="1" applyAlignment="1">
      <alignment horizontal="left"/>
    </xf>
    <xf numFmtId="166" fontId="31" fillId="3" borderId="7" xfId="5" applyNumberFormat="1" applyFont="1" applyFill="1" applyBorder="1" applyAlignment="1"/>
    <xf numFmtId="166" fontId="11" fillId="2" borderId="14" xfId="5" applyNumberFormat="1" applyFont="1" applyFill="1" applyBorder="1" applyAlignment="1"/>
    <xf numFmtId="0" fontId="11" fillId="0" borderId="14" xfId="2" applyFont="1" applyBorder="1" applyAlignment="1">
      <alignment horizontal="left"/>
    </xf>
    <xf numFmtId="166" fontId="31" fillId="3" borderId="26" xfId="5" applyNumberFormat="1" applyFont="1" applyFill="1" applyBorder="1" applyAlignment="1"/>
    <xf numFmtId="166" fontId="11" fillId="2" borderId="27" xfId="5" applyNumberFormat="1" applyFont="1" applyFill="1" applyBorder="1" applyAlignment="1">
      <alignment horizontal="center"/>
    </xf>
    <xf numFmtId="166" fontId="11" fillId="2" borderId="29" xfId="5" applyNumberFormat="1" applyFont="1" applyFill="1" applyBorder="1" applyAlignment="1"/>
    <xf numFmtId="3" fontId="11" fillId="0" borderId="21" xfId="2" applyNumberFormat="1" applyFont="1" applyBorder="1" applyAlignment="1">
      <alignment horizontal="left"/>
    </xf>
    <xf numFmtId="0" fontId="11" fillId="2" borderId="26" xfId="2" applyFont="1" applyFill="1" applyBorder="1" applyAlignment="1">
      <alignment horizontal="center"/>
    </xf>
    <xf numFmtId="166" fontId="20" fillId="3" borderId="26" xfId="5" applyNumberFormat="1" applyFont="1" applyFill="1" applyBorder="1" applyAlignment="1"/>
    <xf numFmtId="16" fontId="21" fillId="2" borderId="29" xfId="0" applyNumberFormat="1" applyFont="1" applyFill="1" applyBorder="1" applyAlignment="1">
      <alignment horizontal="center"/>
    </xf>
    <xf numFmtId="3" fontId="11" fillId="2" borderId="27" xfId="2" applyNumberFormat="1" applyFont="1" applyFill="1" applyBorder="1" applyAlignment="1">
      <alignment horizontal="center"/>
    </xf>
    <xf numFmtId="166" fontId="9" fillId="3" borderId="35" xfId="5" applyNumberFormat="1" applyFont="1" applyFill="1" applyBorder="1" applyAlignment="1"/>
    <xf numFmtId="166" fontId="9" fillId="2" borderId="37" xfId="5" applyNumberFormat="1" applyFont="1" applyFill="1" applyBorder="1" applyAlignment="1"/>
    <xf numFmtId="0" fontId="29" fillId="2" borderId="26" xfId="0" applyFont="1" applyFill="1" applyBorder="1" applyAlignment="1">
      <alignment horizontal="center"/>
    </xf>
    <xf numFmtId="16" fontId="29" fillId="2" borderId="29" xfId="0" applyNumberFormat="1" applyFont="1" applyFill="1" applyBorder="1" applyAlignment="1">
      <alignment horizontal="center"/>
    </xf>
    <xf numFmtId="166" fontId="32" fillId="3" borderId="22" xfId="5" applyNumberFormat="1" applyFont="1" applyFill="1" applyBorder="1" applyAlignment="1"/>
    <xf numFmtId="166" fontId="7" fillId="2" borderId="23" xfId="5" applyNumberFormat="1" applyFont="1" applyFill="1" applyBorder="1" applyAlignment="1"/>
    <xf numFmtId="166" fontId="7" fillId="2" borderId="25" xfId="5" applyNumberFormat="1" applyFont="1" applyFill="1" applyBorder="1" applyAlignment="1"/>
    <xf numFmtId="166" fontId="7" fillId="3" borderId="22" xfId="5" applyNumberFormat="1" applyFont="1" applyFill="1" applyBorder="1" applyAlignment="1">
      <alignment horizontal="center"/>
    </xf>
    <xf numFmtId="166" fontId="35" fillId="2" borderId="13" xfId="3" applyNumberFormat="1" applyFont="1" applyFill="1" applyBorder="1"/>
    <xf numFmtId="0" fontId="0" fillId="0" borderId="0" xfId="0" applyBorder="1"/>
    <xf numFmtId="167" fontId="41" fillId="0" borderId="0" xfId="1" applyNumberFormat="1" applyFont="1" applyFill="1" applyBorder="1"/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51" fillId="0" borderId="0" xfId="0" applyFont="1"/>
    <xf numFmtId="0" fontId="9" fillId="4" borderId="7" xfId="2" applyFont="1" applyFill="1" applyBorder="1" applyAlignment="1">
      <alignment horizontal="center"/>
    </xf>
    <xf numFmtId="0" fontId="27" fillId="4" borderId="21" xfId="2" applyFont="1" applyFill="1" applyBorder="1" applyAlignment="1">
      <alignment horizontal="center"/>
    </xf>
    <xf numFmtId="0" fontId="9" fillId="4" borderId="8" xfId="2" applyFont="1" applyFill="1" applyBorder="1" applyAlignment="1">
      <alignment horizontal="center"/>
    </xf>
    <xf numFmtId="0" fontId="9" fillId="4" borderId="36" xfId="2" applyFont="1" applyFill="1" applyBorder="1" applyAlignment="1">
      <alignment horizontal="center"/>
    </xf>
    <xf numFmtId="3" fontId="9" fillId="4" borderId="8" xfId="2" applyNumberFormat="1" applyFont="1" applyFill="1" applyBorder="1" applyAlignment="1">
      <alignment horizontal="center"/>
    </xf>
    <xf numFmtId="166" fontId="27" fillId="3" borderId="15" xfId="5" applyNumberFormat="1" applyFont="1" applyFill="1" applyBorder="1" applyAlignment="1"/>
    <xf numFmtId="0" fontId="7" fillId="2" borderId="24" xfId="2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left" wrapText="1"/>
    </xf>
    <xf numFmtId="0" fontId="2" fillId="0" borderId="4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22" xfId="3" applyFont="1" applyBorder="1" applyAlignment="1">
      <alignment horizontal="left"/>
    </xf>
    <xf numFmtId="0" fontId="8" fillId="0" borderId="23" xfId="3" applyFont="1" applyBorder="1" applyAlignment="1">
      <alignment horizontal="left"/>
    </xf>
    <xf numFmtId="0" fontId="8" fillId="0" borderId="24" xfId="3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6" fillId="0" borderId="22" xfId="3" applyFont="1" applyBorder="1" applyAlignment="1">
      <alignment horizontal="left"/>
    </xf>
    <xf numFmtId="0" fontId="6" fillId="0" borderId="23" xfId="3" applyFont="1" applyBorder="1" applyAlignment="1">
      <alignment horizontal="left"/>
    </xf>
    <xf numFmtId="0" fontId="6" fillId="0" borderId="24" xfId="3" applyFont="1" applyBorder="1" applyAlignment="1">
      <alignment horizontal="left"/>
    </xf>
    <xf numFmtId="0" fontId="6" fillId="0" borderId="30" xfId="3" applyFont="1" applyBorder="1" applyAlignment="1">
      <alignment horizontal="left"/>
    </xf>
    <xf numFmtId="0" fontId="6" fillId="0" borderId="31" xfId="3" applyFont="1" applyBorder="1" applyAlignment="1">
      <alignment horizontal="left"/>
    </xf>
    <xf numFmtId="0" fontId="6" fillId="0" borderId="32" xfId="3" applyFont="1" applyBorder="1" applyAlignment="1">
      <alignment horizontal="left"/>
    </xf>
    <xf numFmtId="0" fontId="8" fillId="0" borderId="25" xfId="3" applyFont="1" applyBorder="1" applyAlignment="1">
      <alignment horizontal="left"/>
    </xf>
    <xf numFmtId="0" fontId="16" fillId="2" borderId="15" xfId="0" applyFont="1" applyFill="1" applyBorder="1" applyAlignment="1">
      <alignment horizontal="left"/>
    </xf>
    <xf numFmtId="0" fontId="16" fillId="2" borderId="16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6" fillId="0" borderId="7" xfId="3" applyFont="1" applyBorder="1" applyAlignment="1">
      <alignment horizontal="left"/>
    </xf>
    <xf numFmtId="0" fontId="6" fillId="0" borderId="8" xfId="3" applyFont="1" applyBorder="1" applyAlignment="1">
      <alignment horizontal="left"/>
    </xf>
    <xf numFmtId="0" fontId="6" fillId="0" borderId="13" xfId="3" applyFont="1" applyBorder="1" applyAlignment="1">
      <alignment horizontal="left"/>
    </xf>
    <xf numFmtId="0" fontId="6" fillId="0" borderId="26" xfId="3" applyFont="1" applyBorder="1" applyAlignment="1">
      <alignment horizontal="left"/>
    </xf>
    <xf numFmtId="0" fontId="6" fillId="0" borderId="27" xfId="3" applyFont="1" applyBorder="1" applyAlignment="1">
      <alignment horizontal="left"/>
    </xf>
    <xf numFmtId="0" fontId="6" fillId="0" borderId="28" xfId="3" applyFont="1" applyBorder="1" applyAlignment="1">
      <alignment horizontal="left"/>
    </xf>
    <xf numFmtId="0" fontId="23" fillId="2" borderId="22" xfId="0" applyFont="1" applyFill="1" applyBorder="1" applyAlignment="1">
      <alignment horizontal="left"/>
    </xf>
    <xf numFmtId="0" fontId="23" fillId="2" borderId="23" xfId="0" applyFont="1" applyFill="1" applyBorder="1" applyAlignment="1">
      <alignment horizontal="left"/>
    </xf>
    <xf numFmtId="0" fontId="23" fillId="2" borderId="25" xfId="0" applyFont="1" applyFill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18" fillId="2" borderId="30" xfId="2" applyFont="1" applyFill="1" applyBorder="1" applyAlignment="1">
      <alignment horizontal="center"/>
    </xf>
    <xf numFmtId="0" fontId="18" fillId="2" borderId="32" xfId="2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22" fillId="0" borderId="30" xfId="0" applyFont="1" applyBorder="1" applyAlignment="1">
      <alignment horizontal="left"/>
    </xf>
    <xf numFmtId="0" fontId="22" fillId="0" borderId="31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0" fontId="23" fillId="2" borderId="31" xfId="0" applyFont="1" applyFill="1" applyBorder="1" applyAlignment="1">
      <alignment horizontal="left"/>
    </xf>
    <xf numFmtId="166" fontId="9" fillId="2" borderId="42" xfId="4" applyNumberFormat="1" applyFont="1" applyFill="1" applyBorder="1" applyAlignment="1">
      <alignment horizontal="center"/>
    </xf>
    <xf numFmtId="166" fontId="9" fillId="2" borderId="43" xfId="4" applyNumberFormat="1" applyFont="1" applyFill="1" applyBorder="1" applyAlignment="1">
      <alignment horizontal="center"/>
    </xf>
    <xf numFmtId="0" fontId="7" fillId="2" borderId="35" xfId="3" applyFont="1" applyFill="1" applyBorder="1" applyAlignment="1">
      <alignment horizontal="left"/>
    </xf>
    <xf numFmtId="0" fontId="7" fillId="2" borderId="36" xfId="3" applyFont="1" applyFill="1" applyBorder="1" applyAlignment="1">
      <alignment horizontal="left"/>
    </xf>
    <xf numFmtId="0" fontId="7" fillId="2" borderId="55" xfId="3" applyFont="1" applyFill="1" applyBorder="1" applyAlignment="1">
      <alignment horizontal="left"/>
    </xf>
    <xf numFmtId="0" fontId="7" fillId="2" borderId="22" xfId="2" applyFont="1" applyFill="1" applyBorder="1" applyAlignment="1">
      <alignment horizontal="left"/>
    </xf>
    <xf numFmtId="0" fontId="7" fillId="2" borderId="23" xfId="2" applyFont="1" applyFill="1" applyBorder="1" applyAlignment="1">
      <alignment horizontal="left"/>
    </xf>
    <xf numFmtId="0" fontId="7" fillId="2" borderId="24" xfId="2" applyFont="1" applyFill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2" fillId="0" borderId="67" xfId="0" applyFont="1" applyBorder="1" applyAlignment="1">
      <alignment horizontal="left"/>
    </xf>
    <xf numFmtId="0" fontId="22" fillId="0" borderId="69" xfId="0" applyFont="1" applyBorder="1" applyAlignment="1">
      <alignment horizontal="left"/>
    </xf>
    <xf numFmtId="0" fontId="7" fillId="0" borderId="50" xfId="3" applyFont="1" applyBorder="1" applyAlignment="1">
      <alignment horizontal="left"/>
    </xf>
    <xf numFmtId="0" fontId="7" fillId="0" borderId="51" xfId="3" applyFont="1" applyBorder="1" applyAlignment="1">
      <alignment horizontal="left"/>
    </xf>
    <xf numFmtId="0" fontId="7" fillId="0" borderId="52" xfId="3" applyFont="1" applyBorder="1" applyAlignment="1">
      <alignment horizontal="left"/>
    </xf>
    <xf numFmtId="0" fontId="7" fillId="2" borderId="30" xfId="2" applyFont="1" applyFill="1" applyBorder="1" applyAlignment="1">
      <alignment horizontal="left"/>
    </xf>
    <xf numFmtId="0" fontId="7" fillId="2" borderId="31" xfId="2" applyFont="1" applyFill="1" applyBorder="1" applyAlignment="1">
      <alignment horizontal="left"/>
    </xf>
    <xf numFmtId="0" fontId="7" fillId="2" borderId="32" xfId="2" applyFont="1" applyFill="1" applyBorder="1" applyAlignment="1">
      <alignment horizontal="left"/>
    </xf>
    <xf numFmtId="0" fontId="33" fillId="0" borderId="41" xfId="0" applyFont="1" applyBorder="1" applyAlignment="1">
      <alignment horizontal="left"/>
    </xf>
    <xf numFmtId="0" fontId="33" fillId="0" borderId="42" xfId="0" applyFont="1" applyBorder="1" applyAlignment="1">
      <alignment horizontal="left"/>
    </xf>
    <xf numFmtId="0" fontId="23" fillId="0" borderId="41" xfId="0" applyFont="1" applyBorder="1"/>
    <xf numFmtId="0" fontId="23" fillId="0" borderId="42" xfId="0" applyFont="1" applyBorder="1"/>
    <xf numFmtId="0" fontId="23" fillId="0" borderId="43" xfId="0" applyFont="1" applyBorder="1"/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33" fillId="0" borderId="35" xfId="0" applyFont="1" applyBorder="1" applyAlignment="1">
      <alignment horizontal="left"/>
    </xf>
    <xf numFmtId="0" fontId="33" fillId="0" borderId="36" xfId="0" applyFont="1" applyBorder="1" applyAlignment="1">
      <alignment horizontal="left"/>
    </xf>
    <xf numFmtId="0" fontId="33" fillId="0" borderId="55" xfId="0" applyFont="1" applyBorder="1" applyAlignment="1">
      <alignment horizontal="left"/>
    </xf>
    <xf numFmtId="0" fontId="33" fillId="0" borderId="22" xfId="0" applyFont="1" applyBorder="1" applyAlignment="1">
      <alignment horizontal="left"/>
    </xf>
    <xf numFmtId="0" fontId="33" fillId="0" borderId="23" xfId="0" applyFont="1" applyBorder="1" applyAlignment="1">
      <alignment horizontal="left"/>
    </xf>
    <xf numFmtId="0" fontId="33" fillId="0" borderId="25" xfId="0" applyFont="1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21" xfId="3" applyFont="1" applyBorder="1" applyAlignment="1">
      <alignment horizontal="left"/>
    </xf>
    <xf numFmtId="0" fontId="7" fillId="0" borderId="6" xfId="3" applyFont="1" applyBorder="1" applyAlignment="1">
      <alignment horizontal="left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24" xfId="3" applyFont="1" applyBorder="1" applyAlignment="1">
      <alignment horizontal="left"/>
    </xf>
    <xf numFmtId="0" fontId="9" fillId="0" borderId="0" xfId="3" applyFont="1" applyAlignment="1">
      <alignment horizontal="left"/>
    </xf>
    <xf numFmtId="0" fontId="9" fillId="0" borderId="0" xfId="2" applyFont="1" applyAlignment="1">
      <alignment horizontal="left"/>
    </xf>
    <xf numFmtId="0" fontId="0" fillId="7" borderId="13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39" fillId="6" borderId="8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34" xfId="0" applyBorder="1" applyAlignment="1">
      <alignment horizontal="center"/>
    </xf>
  </cellXfs>
  <cellStyles count="6">
    <cellStyle name="čárky 2" xfId="4"/>
    <cellStyle name="čárky 3" xfId="5"/>
    <cellStyle name="Čiarka" xfId="1" builtinId="3"/>
    <cellStyle name="Normálna" xfId="0" builtinId="0"/>
    <cellStyle name="normální 2" xfId="3"/>
    <cellStyle name="normální 3" xfId="2"/>
  </cellStyles>
  <dxfs count="0"/>
  <tableStyles count="0" defaultTableStyle="TableStyleMedium2" defaultPivotStyle="PivotStyleLight16"/>
  <colors>
    <mruColors>
      <color rgb="FF66FFFF"/>
      <color rgb="FFFF7C8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abSelected="1" zoomScale="98" zoomScaleNormal="98" workbookViewId="0">
      <selection activeCell="A2" sqref="A2:I2"/>
    </sheetView>
  </sheetViews>
  <sheetFormatPr defaultRowHeight="15" x14ac:dyDescent="0.25"/>
  <cols>
    <col min="1" max="2" width="15.28515625" customWidth="1"/>
    <col min="3" max="3" width="43.42578125" customWidth="1"/>
    <col min="4" max="4" width="13.85546875" customWidth="1"/>
    <col min="5" max="5" width="15.28515625" customWidth="1"/>
    <col min="6" max="6" width="13.140625" customWidth="1"/>
    <col min="7" max="7" width="13.5703125" customWidth="1"/>
    <col min="8" max="8" width="13.28515625" customWidth="1"/>
    <col min="9" max="9" width="14.5703125" customWidth="1"/>
    <col min="11" max="11" width="15.28515625" customWidth="1"/>
    <col min="12" max="12" width="12.5703125" customWidth="1"/>
  </cols>
  <sheetData>
    <row r="1" spans="1:12" ht="18.75" x14ac:dyDescent="0.3">
      <c r="A1" s="1" t="s">
        <v>475</v>
      </c>
    </row>
    <row r="2" spans="1:12" ht="21" x14ac:dyDescent="0.35">
      <c r="A2" s="649" t="s">
        <v>474</v>
      </c>
      <c r="B2" s="649"/>
      <c r="C2" s="649"/>
      <c r="D2" s="649"/>
      <c r="E2" s="649"/>
      <c r="F2" s="649"/>
      <c r="G2" s="649"/>
      <c r="H2" s="649"/>
      <c r="I2" s="649"/>
    </row>
    <row r="3" spans="1:12" ht="19.5" thickBot="1" x14ac:dyDescent="0.35">
      <c r="A3" s="1" t="s">
        <v>0</v>
      </c>
      <c r="B3" t="s">
        <v>1</v>
      </c>
      <c r="D3" s="2"/>
    </row>
    <row r="4" spans="1:12" ht="18.75" x14ac:dyDescent="0.3">
      <c r="A4" s="3"/>
      <c r="B4" s="4"/>
      <c r="C4" s="5"/>
      <c r="D4" s="650" t="s">
        <v>2</v>
      </c>
      <c r="E4" s="651"/>
      <c r="F4" s="652"/>
      <c r="G4" s="653" t="s">
        <v>3</v>
      </c>
      <c r="H4" s="651"/>
      <c r="I4" s="652"/>
    </row>
    <row r="5" spans="1:12" x14ac:dyDescent="0.25">
      <c r="A5" s="6" t="s">
        <v>4</v>
      </c>
      <c r="B5" s="7" t="s">
        <v>5</v>
      </c>
      <c r="C5" s="7" t="s">
        <v>6</v>
      </c>
      <c r="D5" s="373">
        <v>2026</v>
      </c>
      <c r="E5" s="332">
        <v>2027</v>
      </c>
      <c r="F5" s="333">
        <v>2028</v>
      </c>
      <c r="G5" s="373">
        <v>2026</v>
      </c>
      <c r="H5" s="332">
        <v>2027</v>
      </c>
      <c r="I5" s="333">
        <v>2028</v>
      </c>
    </row>
    <row r="6" spans="1:12" ht="15.75" thickBot="1" x14ac:dyDescent="0.3">
      <c r="A6" s="8" t="s">
        <v>7</v>
      </c>
      <c r="B6" s="9" t="s">
        <v>8</v>
      </c>
      <c r="C6" s="10"/>
      <c r="D6" s="379" t="s">
        <v>9</v>
      </c>
      <c r="E6" s="11" t="s">
        <v>9</v>
      </c>
      <c r="F6" s="12" t="s">
        <v>9</v>
      </c>
      <c r="G6" s="379" t="s">
        <v>9</v>
      </c>
      <c r="H6" s="11" t="s">
        <v>9</v>
      </c>
      <c r="I6" s="12" t="s">
        <v>9</v>
      </c>
    </row>
    <row r="7" spans="1:12" x14ac:dyDescent="0.25">
      <c r="A7" s="17">
        <v>111</v>
      </c>
      <c r="B7" s="14">
        <v>312012</v>
      </c>
      <c r="C7" s="40" t="s">
        <v>10</v>
      </c>
      <c r="D7" s="375">
        <v>800</v>
      </c>
      <c r="E7" s="19">
        <v>800</v>
      </c>
      <c r="F7" s="20">
        <v>800</v>
      </c>
      <c r="G7" s="380"/>
      <c r="H7" s="21"/>
      <c r="I7" s="22"/>
      <c r="K7" s="563"/>
      <c r="L7" s="2"/>
    </row>
    <row r="8" spans="1:12" x14ac:dyDescent="0.25">
      <c r="A8" s="13">
        <v>111</v>
      </c>
      <c r="B8" s="14">
        <v>312012</v>
      </c>
      <c r="C8" s="40" t="s">
        <v>11</v>
      </c>
      <c r="D8" s="374">
        <v>4500</v>
      </c>
      <c r="E8" s="23">
        <v>4500</v>
      </c>
      <c r="F8" s="24">
        <v>4500</v>
      </c>
      <c r="G8" s="380"/>
      <c r="H8" s="21"/>
      <c r="I8" s="22"/>
      <c r="K8" s="563"/>
      <c r="L8" s="2"/>
    </row>
    <row r="9" spans="1:12" x14ac:dyDescent="0.25">
      <c r="A9" s="13">
        <v>111</v>
      </c>
      <c r="B9" s="14">
        <v>312012</v>
      </c>
      <c r="C9" s="40" t="s">
        <v>12</v>
      </c>
      <c r="D9" s="374">
        <v>4700</v>
      </c>
      <c r="E9" s="23">
        <v>4700</v>
      </c>
      <c r="F9" s="24">
        <v>4700</v>
      </c>
      <c r="G9" s="380"/>
      <c r="H9" s="21"/>
      <c r="I9" s="22"/>
      <c r="K9" s="563"/>
      <c r="L9" s="2"/>
    </row>
    <row r="10" spans="1:12" x14ac:dyDescent="0.25">
      <c r="A10" s="13">
        <v>111</v>
      </c>
      <c r="B10" s="14">
        <v>312012</v>
      </c>
      <c r="C10" s="40" t="s">
        <v>13</v>
      </c>
      <c r="D10" s="374">
        <v>1000</v>
      </c>
      <c r="E10" s="23">
        <v>1000</v>
      </c>
      <c r="F10" s="24">
        <v>1000</v>
      </c>
      <c r="G10" s="380"/>
      <c r="H10" s="21"/>
      <c r="I10" s="22"/>
      <c r="K10" s="563"/>
      <c r="L10" s="2"/>
    </row>
    <row r="11" spans="1:12" x14ac:dyDescent="0.25">
      <c r="A11" s="17"/>
      <c r="B11" s="14"/>
      <c r="C11" s="40"/>
      <c r="D11" s="375" t="s">
        <v>1</v>
      </c>
      <c r="E11" s="19"/>
      <c r="F11" s="20"/>
      <c r="G11" s="380"/>
      <c r="H11" s="21"/>
      <c r="I11" s="22"/>
      <c r="K11" s="563"/>
      <c r="L11" s="2"/>
    </row>
    <row r="12" spans="1:12" x14ac:dyDescent="0.25">
      <c r="A12" s="17">
        <v>111</v>
      </c>
      <c r="B12" s="14">
        <v>312001</v>
      </c>
      <c r="C12" s="546" t="s">
        <v>333</v>
      </c>
      <c r="D12" s="375">
        <v>2000</v>
      </c>
      <c r="E12" s="430">
        <v>2000</v>
      </c>
      <c r="F12" s="431">
        <v>2000</v>
      </c>
      <c r="G12" s="380"/>
      <c r="H12" s="21"/>
      <c r="I12" s="22"/>
      <c r="K12" s="563"/>
      <c r="L12" s="2"/>
    </row>
    <row r="13" spans="1:12" x14ac:dyDescent="0.25">
      <c r="A13" s="17">
        <v>111</v>
      </c>
      <c r="B13" s="14">
        <v>312001</v>
      </c>
      <c r="C13" s="427" t="s">
        <v>334</v>
      </c>
      <c r="D13" s="375">
        <v>54424</v>
      </c>
      <c r="E13" s="430">
        <v>55000</v>
      </c>
      <c r="F13" s="431">
        <v>55000</v>
      </c>
      <c r="G13" s="380"/>
      <c r="H13" s="21"/>
      <c r="I13" s="22"/>
      <c r="K13" s="563"/>
      <c r="L13" s="2"/>
    </row>
    <row r="14" spans="1:12" x14ac:dyDescent="0.25">
      <c r="A14" s="13">
        <v>111</v>
      </c>
      <c r="B14" s="14">
        <v>312012</v>
      </c>
      <c r="C14" s="18" t="s">
        <v>322</v>
      </c>
      <c r="D14" s="374">
        <v>872430</v>
      </c>
      <c r="E14" s="23">
        <v>911592</v>
      </c>
      <c r="F14" s="24">
        <v>920620</v>
      </c>
      <c r="G14" s="380"/>
      <c r="H14" s="21"/>
      <c r="I14" s="22"/>
      <c r="K14" s="563"/>
      <c r="L14" s="2"/>
    </row>
    <row r="15" spans="1:12" x14ac:dyDescent="0.25">
      <c r="A15" s="13">
        <v>111</v>
      </c>
      <c r="B15" s="14">
        <v>312012</v>
      </c>
      <c r="C15" s="25" t="s">
        <v>14</v>
      </c>
      <c r="D15" s="374">
        <v>7872</v>
      </c>
      <c r="E15" s="23">
        <v>7872</v>
      </c>
      <c r="F15" s="24">
        <v>7872</v>
      </c>
      <c r="G15" s="380"/>
      <c r="H15" s="21"/>
      <c r="I15" s="22"/>
      <c r="K15" s="563"/>
      <c r="L15" s="2"/>
    </row>
    <row r="16" spans="1:12" x14ac:dyDescent="0.25">
      <c r="A16" s="13">
        <v>111</v>
      </c>
      <c r="B16" s="14">
        <v>312012</v>
      </c>
      <c r="C16" s="25" t="s">
        <v>329</v>
      </c>
      <c r="D16" s="374">
        <v>6091</v>
      </c>
      <c r="E16" s="23">
        <v>6091</v>
      </c>
      <c r="F16" s="24">
        <v>6091</v>
      </c>
      <c r="G16" s="380"/>
      <c r="H16" s="21"/>
      <c r="I16" s="22"/>
      <c r="K16" s="563"/>
      <c r="L16" s="2"/>
    </row>
    <row r="17" spans="1:12" x14ac:dyDescent="0.25">
      <c r="A17" s="13">
        <v>111</v>
      </c>
      <c r="B17" s="14">
        <v>312012</v>
      </c>
      <c r="C17" s="428" t="s">
        <v>15</v>
      </c>
      <c r="D17" s="374">
        <v>4350</v>
      </c>
      <c r="E17" s="23">
        <v>4350</v>
      </c>
      <c r="F17" s="24">
        <v>4350</v>
      </c>
      <c r="G17" s="380"/>
      <c r="H17" s="21"/>
      <c r="I17" s="22"/>
      <c r="K17" s="563"/>
      <c r="L17" s="2"/>
    </row>
    <row r="18" spans="1:12" x14ac:dyDescent="0.25">
      <c r="A18" s="13">
        <v>111</v>
      </c>
      <c r="B18" s="14">
        <v>312012</v>
      </c>
      <c r="C18" s="429" t="s">
        <v>358</v>
      </c>
      <c r="D18" s="374">
        <v>343270</v>
      </c>
      <c r="E18" s="23">
        <v>366265</v>
      </c>
      <c r="F18" s="24">
        <v>372873</v>
      </c>
      <c r="G18" s="380"/>
      <c r="H18" s="21"/>
      <c r="I18" s="22"/>
      <c r="K18" s="563"/>
      <c r="L18" s="2"/>
    </row>
    <row r="19" spans="1:12" x14ac:dyDescent="0.25">
      <c r="A19" s="13">
        <v>111</v>
      </c>
      <c r="B19" s="14">
        <v>312012</v>
      </c>
      <c r="C19" s="428" t="s">
        <v>331</v>
      </c>
      <c r="D19" s="374">
        <v>13980</v>
      </c>
      <c r="E19" s="23">
        <v>13980</v>
      </c>
      <c r="F19" s="24">
        <v>13980</v>
      </c>
      <c r="G19" s="380"/>
      <c r="H19" s="21"/>
      <c r="I19" s="22"/>
      <c r="K19" s="563"/>
      <c r="L19" s="2"/>
    </row>
    <row r="20" spans="1:12" x14ac:dyDescent="0.25">
      <c r="A20" s="13">
        <v>111</v>
      </c>
      <c r="B20" s="14">
        <v>312012</v>
      </c>
      <c r="C20" s="428" t="s">
        <v>321</v>
      </c>
      <c r="D20" s="374">
        <v>11825</v>
      </c>
      <c r="E20" s="23">
        <v>12650</v>
      </c>
      <c r="F20" s="24">
        <v>13475</v>
      </c>
      <c r="G20" s="380"/>
      <c r="H20" s="21"/>
      <c r="I20" s="22"/>
      <c r="K20" s="563"/>
      <c r="L20" s="2"/>
    </row>
    <row r="21" spans="1:12" x14ac:dyDescent="0.25">
      <c r="A21" s="13">
        <v>111</v>
      </c>
      <c r="B21" s="14">
        <v>312012</v>
      </c>
      <c r="C21" s="25" t="s">
        <v>16</v>
      </c>
      <c r="D21" s="374">
        <v>4950</v>
      </c>
      <c r="E21" s="23">
        <v>4950</v>
      </c>
      <c r="F21" s="24">
        <v>4950</v>
      </c>
      <c r="G21" s="380"/>
      <c r="H21" s="21"/>
      <c r="I21" s="22"/>
      <c r="K21" s="563"/>
      <c r="L21" s="2"/>
    </row>
    <row r="22" spans="1:12" x14ac:dyDescent="0.25">
      <c r="A22" s="13">
        <v>111</v>
      </c>
      <c r="B22" s="14">
        <v>312012</v>
      </c>
      <c r="C22" s="25" t="s">
        <v>330</v>
      </c>
      <c r="D22" s="374">
        <v>68286</v>
      </c>
      <c r="E22" s="23">
        <v>68286</v>
      </c>
      <c r="F22" s="24">
        <v>68286</v>
      </c>
      <c r="G22" s="380"/>
      <c r="H22" s="21"/>
      <c r="I22" s="22"/>
      <c r="K22" s="563"/>
      <c r="L22" s="2"/>
    </row>
    <row r="23" spans="1:12" x14ac:dyDescent="0.25">
      <c r="A23" s="13" t="s">
        <v>323</v>
      </c>
      <c r="B23" s="14">
        <v>312001</v>
      </c>
      <c r="C23" s="25" t="s">
        <v>327</v>
      </c>
      <c r="D23" s="376">
        <v>13085</v>
      </c>
      <c r="E23" s="27">
        <v>13857</v>
      </c>
      <c r="F23" s="28">
        <v>14907</v>
      </c>
      <c r="G23" s="380"/>
      <c r="H23" s="21"/>
      <c r="I23" s="22"/>
      <c r="K23" s="563"/>
      <c r="L23" s="2"/>
    </row>
    <row r="24" spans="1:12" x14ac:dyDescent="0.25">
      <c r="A24" s="13" t="s">
        <v>324</v>
      </c>
      <c r="B24" s="14">
        <v>312001</v>
      </c>
      <c r="C24" s="25" t="s">
        <v>328</v>
      </c>
      <c r="D24" s="376">
        <v>2347</v>
      </c>
      <c r="E24" s="27">
        <v>2453</v>
      </c>
      <c r="F24" s="28">
        <v>2574</v>
      </c>
      <c r="G24" s="380"/>
      <c r="H24" s="21"/>
      <c r="I24" s="22"/>
      <c r="K24" s="563"/>
      <c r="L24" s="2"/>
    </row>
    <row r="25" spans="1:12" x14ac:dyDescent="0.25">
      <c r="A25" s="13" t="s">
        <v>325</v>
      </c>
      <c r="B25" s="14">
        <v>312012</v>
      </c>
      <c r="C25" s="25" t="s">
        <v>326</v>
      </c>
      <c r="D25" s="376">
        <v>6520</v>
      </c>
      <c r="E25" s="27">
        <v>6695</v>
      </c>
      <c r="F25" s="28">
        <v>6695</v>
      </c>
      <c r="G25" s="380"/>
      <c r="H25" s="21"/>
      <c r="I25" s="22"/>
      <c r="K25" s="561"/>
      <c r="L25" s="558"/>
    </row>
    <row r="26" spans="1:12" x14ac:dyDescent="0.25">
      <c r="A26" s="13"/>
      <c r="B26" s="14"/>
      <c r="C26" s="25"/>
      <c r="D26" s="376"/>
      <c r="E26" s="634"/>
      <c r="F26" s="426"/>
      <c r="G26" s="380"/>
      <c r="H26" s="21"/>
      <c r="I26" s="22"/>
      <c r="K26" s="561"/>
      <c r="L26" s="558"/>
    </row>
    <row r="27" spans="1:12" x14ac:dyDescent="0.25">
      <c r="A27" s="13">
        <v>41</v>
      </c>
      <c r="B27" s="14">
        <v>111001</v>
      </c>
      <c r="C27" s="18" t="s">
        <v>471</v>
      </c>
      <c r="D27" s="374">
        <v>1003945</v>
      </c>
      <c r="E27" s="29">
        <v>1034643</v>
      </c>
      <c r="F27" s="30">
        <v>1134643</v>
      </c>
      <c r="G27" s="381"/>
      <c r="H27" s="21"/>
      <c r="I27" s="26"/>
      <c r="K27" s="561"/>
      <c r="L27" s="558"/>
    </row>
    <row r="28" spans="1:12" x14ac:dyDescent="0.25">
      <c r="A28" s="13">
        <v>41</v>
      </c>
      <c r="B28" s="14">
        <v>121001</v>
      </c>
      <c r="C28" s="18" t="s">
        <v>17</v>
      </c>
      <c r="D28" s="376">
        <v>159500</v>
      </c>
      <c r="E28" s="15">
        <v>166000</v>
      </c>
      <c r="F28" s="16">
        <v>173000</v>
      </c>
      <c r="G28" s="381"/>
      <c r="H28" s="21"/>
      <c r="I28" s="26"/>
      <c r="K28" s="561"/>
      <c r="L28" s="558"/>
    </row>
    <row r="29" spans="1:12" x14ac:dyDescent="0.25">
      <c r="A29" s="13">
        <v>41</v>
      </c>
      <c r="B29" s="14">
        <v>121002</v>
      </c>
      <c r="C29" s="18" t="s">
        <v>18</v>
      </c>
      <c r="D29" s="376">
        <v>329600</v>
      </c>
      <c r="E29" s="15">
        <v>341120</v>
      </c>
      <c r="F29" s="16">
        <v>355000</v>
      </c>
      <c r="G29" s="381"/>
      <c r="H29" s="21"/>
      <c r="I29" s="26"/>
      <c r="K29" s="561"/>
      <c r="L29" s="558"/>
    </row>
    <row r="30" spans="1:12" x14ac:dyDescent="0.25">
      <c r="A30" s="13">
        <v>41</v>
      </c>
      <c r="B30" s="14">
        <v>121003</v>
      </c>
      <c r="C30" s="18" t="s">
        <v>19</v>
      </c>
      <c r="D30" s="376">
        <v>3430</v>
      </c>
      <c r="E30" s="15">
        <v>3670</v>
      </c>
      <c r="F30" s="16">
        <v>3820</v>
      </c>
      <c r="G30" s="381"/>
      <c r="H30" s="21"/>
      <c r="I30" s="26"/>
      <c r="K30" s="561"/>
      <c r="L30" s="558"/>
    </row>
    <row r="31" spans="1:12" x14ac:dyDescent="0.25">
      <c r="A31" s="13">
        <v>41</v>
      </c>
      <c r="B31" s="14">
        <v>133001</v>
      </c>
      <c r="C31" s="40" t="s">
        <v>20</v>
      </c>
      <c r="D31" s="374">
        <v>4700</v>
      </c>
      <c r="E31" s="29">
        <v>5100</v>
      </c>
      <c r="F31" s="30">
        <v>5500</v>
      </c>
      <c r="G31" s="381"/>
      <c r="H31" s="21"/>
      <c r="I31" s="26"/>
      <c r="K31" s="561"/>
      <c r="L31" s="558"/>
    </row>
    <row r="32" spans="1:12" x14ac:dyDescent="0.25">
      <c r="A32" s="13">
        <v>41</v>
      </c>
      <c r="B32" s="14">
        <v>133006</v>
      </c>
      <c r="C32" s="18" t="s">
        <v>21</v>
      </c>
      <c r="D32" s="374">
        <v>2300</v>
      </c>
      <c r="E32" s="31">
        <v>2300</v>
      </c>
      <c r="F32" s="32">
        <v>2300</v>
      </c>
      <c r="G32" s="381"/>
      <c r="H32" s="21"/>
      <c r="I32" s="26"/>
      <c r="K32" s="561"/>
      <c r="L32" s="558"/>
    </row>
    <row r="33" spans="1:12" x14ac:dyDescent="0.25">
      <c r="A33" s="13">
        <v>41</v>
      </c>
      <c r="B33" s="14">
        <v>133012</v>
      </c>
      <c r="C33" s="18" t="s">
        <v>22</v>
      </c>
      <c r="D33" s="374">
        <v>600</v>
      </c>
      <c r="E33" s="29">
        <v>600</v>
      </c>
      <c r="F33" s="30">
        <v>600</v>
      </c>
      <c r="G33" s="381"/>
      <c r="H33" s="21"/>
      <c r="I33" s="26"/>
      <c r="K33" s="561"/>
      <c r="L33" s="558"/>
    </row>
    <row r="34" spans="1:12" x14ac:dyDescent="0.25">
      <c r="A34" s="17">
        <v>41</v>
      </c>
      <c r="B34" s="33">
        <v>133013</v>
      </c>
      <c r="C34" s="389" t="s">
        <v>23</v>
      </c>
      <c r="D34" s="375">
        <v>140000</v>
      </c>
      <c r="E34" s="35">
        <v>145000</v>
      </c>
      <c r="F34" s="36">
        <v>150000</v>
      </c>
      <c r="G34" s="382"/>
      <c r="H34" s="37"/>
      <c r="I34" s="38"/>
      <c r="K34" s="561"/>
      <c r="L34" s="558"/>
    </row>
    <row r="35" spans="1:12" x14ac:dyDescent="0.25">
      <c r="A35" s="13">
        <v>41</v>
      </c>
      <c r="B35" s="14">
        <v>133014</v>
      </c>
      <c r="C35" s="18" t="s">
        <v>24</v>
      </c>
      <c r="D35" s="374">
        <v>15280</v>
      </c>
      <c r="E35" s="29">
        <v>15280</v>
      </c>
      <c r="F35" s="30">
        <v>15280</v>
      </c>
      <c r="G35" s="381"/>
      <c r="H35" s="21"/>
      <c r="I35" s="26"/>
      <c r="K35" s="561"/>
      <c r="L35" s="558"/>
    </row>
    <row r="36" spans="1:12" x14ac:dyDescent="0.25">
      <c r="A36" s="557">
        <v>71</v>
      </c>
      <c r="B36" s="14">
        <v>133015</v>
      </c>
      <c r="C36" s="40" t="s">
        <v>25</v>
      </c>
      <c r="D36" s="374">
        <v>17810</v>
      </c>
      <c r="E36" s="29">
        <v>15000</v>
      </c>
      <c r="F36" s="30">
        <v>15000</v>
      </c>
      <c r="G36" s="381"/>
      <c r="H36" s="21"/>
      <c r="I36" s="26"/>
      <c r="K36" s="561"/>
      <c r="L36" s="558"/>
    </row>
    <row r="37" spans="1:12" x14ac:dyDescent="0.25">
      <c r="A37" s="13">
        <v>41</v>
      </c>
      <c r="B37" s="14">
        <v>134001</v>
      </c>
      <c r="C37" s="18" t="s">
        <v>26</v>
      </c>
      <c r="D37" s="374">
        <v>530</v>
      </c>
      <c r="E37" s="29">
        <v>530</v>
      </c>
      <c r="F37" s="30">
        <v>530</v>
      </c>
      <c r="G37" s="381"/>
      <c r="H37" s="21"/>
      <c r="I37" s="26"/>
      <c r="K37" s="561"/>
      <c r="L37" s="558"/>
    </row>
    <row r="38" spans="1:12" x14ac:dyDescent="0.25">
      <c r="A38" s="13"/>
      <c r="B38" s="14"/>
      <c r="C38" s="18"/>
      <c r="D38" s="374"/>
      <c r="E38" s="29"/>
      <c r="F38" s="30"/>
      <c r="G38" s="381"/>
      <c r="H38" s="21"/>
      <c r="I38" s="26"/>
      <c r="K38" s="561"/>
      <c r="L38" s="558"/>
    </row>
    <row r="39" spans="1:12" x14ac:dyDescent="0.25">
      <c r="A39" s="13">
        <v>41</v>
      </c>
      <c r="B39" s="14">
        <v>212002</v>
      </c>
      <c r="C39" s="40" t="s">
        <v>27</v>
      </c>
      <c r="D39" s="374">
        <v>8000</v>
      </c>
      <c r="E39" s="31">
        <v>10000</v>
      </c>
      <c r="F39" s="32">
        <v>10000</v>
      </c>
      <c r="G39" s="381"/>
      <c r="H39" s="21"/>
      <c r="I39" s="26"/>
      <c r="K39" s="561"/>
      <c r="L39" s="558"/>
    </row>
    <row r="40" spans="1:12" x14ac:dyDescent="0.25">
      <c r="A40" s="13">
        <v>41</v>
      </c>
      <c r="B40" s="14">
        <v>212003</v>
      </c>
      <c r="C40" s="18" t="s">
        <v>28</v>
      </c>
      <c r="D40" s="374">
        <v>7000</v>
      </c>
      <c r="E40" s="31">
        <v>7000</v>
      </c>
      <c r="F40" s="32">
        <v>7000</v>
      </c>
      <c r="G40" s="381"/>
      <c r="H40" s="21"/>
      <c r="I40" s="26"/>
      <c r="K40" s="561"/>
      <c r="L40" s="558"/>
    </row>
    <row r="41" spans="1:12" x14ac:dyDescent="0.25">
      <c r="A41" s="13">
        <v>41</v>
      </c>
      <c r="B41" s="14">
        <v>212003</v>
      </c>
      <c r="C41" s="18" t="s">
        <v>29</v>
      </c>
      <c r="D41" s="374">
        <v>18830</v>
      </c>
      <c r="E41" s="31">
        <v>18830</v>
      </c>
      <c r="F41" s="32">
        <v>18830</v>
      </c>
      <c r="G41" s="381"/>
      <c r="H41" s="21"/>
      <c r="I41" s="26"/>
      <c r="K41" s="561"/>
      <c r="L41" s="558"/>
    </row>
    <row r="42" spans="1:12" x14ac:dyDescent="0.25">
      <c r="A42" s="13">
        <v>41</v>
      </c>
      <c r="B42" s="14">
        <v>212004</v>
      </c>
      <c r="C42" s="18" t="s">
        <v>30</v>
      </c>
      <c r="D42" s="374">
        <v>560</v>
      </c>
      <c r="E42" s="31">
        <v>560</v>
      </c>
      <c r="F42" s="32">
        <v>560</v>
      </c>
      <c r="G42" s="381"/>
      <c r="H42" s="21"/>
      <c r="I42" s="26"/>
      <c r="K42" s="561"/>
      <c r="L42" s="558"/>
    </row>
    <row r="43" spans="1:12" x14ac:dyDescent="0.25">
      <c r="A43" s="13">
        <v>41</v>
      </c>
      <c r="B43" s="14">
        <v>221004</v>
      </c>
      <c r="C43" s="18" t="s">
        <v>31</v>
      </c>
      <c r="D43" s="374">
        <v>4500</v>
      </c>
      <c r="E43" s="31">
        <v>4500</v>
      </c>
      <c r="F43" s="32">
        <v>4500</v>
      </c>
      <c r="G43" s="381"/>
      <c r="H43" s="21"/>
      <c r="I43" s="26"/>
      <c r="K43" s="561"/>
      <c r="L43" s="558"/>
    </row>
    <row r="44" spans="1:12" x14ac:dyDescent="0.25">
      <c r="A44" s="13">
        <v>41</v>
      </c>
      <c r="B44" s="14">
        <v>222003</v>
      </c>
      <c r="C44" s="18" t="s">
        <v>32</v>
      </c>
      <c r="D44" s="374">
        <v>1000</v>
      </c>
      <c r="E44" s="31">
        <v>1000</v>
      </c>
      <c r="F44" s="32">
        <v>1000</v>
      </c>
      <c r="G44" s="381"/>
      <c r="H44" s="21"/>
      <c r="I44" s="26"/>
      <c r="K44" s="561"/>
      <c r="L44" s="558"/>
    </row>
    <row r="45" spans="1:12" x14ac:dyDescent="0.25">
      <c r="A45" s="13">
        <v>41</v>
      </c>
      <c r="B45" s="14">
        <v>223001</v>
      </c>
      <c r="C45" s="18" t="s">
        <v>33</v>
      </c>
      <c r="D45" s="374">
        <v>4000</v>
      </c>
      <c r="E45" s="31">
        <v>4000</v>
      </c>
      <c r="F45" s="32">
        <v>4000</v>
      </c>
      <c r="G45" s="381"/>
      <c r="H45" s="21"/>
      <c r="I45" s="26"/>
      <c r="K45" s="561"/>
      <c r="L45" s="558"/>
    </row>
    <row r="46" spans="1:12" x14ac:dyDescent="0.25">
      <c r="A46" s="13">
        <v>41</v>
      </c>
      <c r="B46" s="14">
        <v>223001</v>
      </c>
      <c r="C46" s="18" t="s">
        <v>34</v>
      </c>
      <c r="D46" s="374">
        <v>2000</v>
      </c>
      <c r="E46" s="31">
        <v>1000</v>
      </c>
      <c r="F46" s="32">
        <v>1000</v>
      </c>
      <c r="G46" s="381"/>
      <c r="H46" s="21"/>
      <c r="I46" s="26"/>
      <c r="K46" s="561"/>
      <c r="L46" s="558"/>
    </row>
    <row r="47" spans="1:12" x14ac:dyDescent="0.25">
      <c r="A47" s="13">
        <v>41</v>
      </c>
      <c r="B47" s="14">
        <v>223001</v>
      </c>
      <c r="C47" s="18" t="s">
        <v>35</v>
      </c>
      <c r="D47" s="374">
        <v>1000</v>
      </c>
      <c r="E47" s="31">
        <v>1000</v>
      </c>
      <c r="F47" s="32">
        <v>1000</v>
      </c>
      <c r="G47" s="381"/>
      <c r="H47" s="21"/>
      <c r="I47" s="26"/>
      <c r="K47" s="561"/>
      <c r="L47" s="558"/>
    </row>
    <row r="48" spans="1:12" x14ac:dyDescent="0.25">
      <c r="A48" s="13">
        <v>41</v>
      </c>
      <c r="B48" s="14">
        <v>223001</v>
      </c>
      <c r="C48" s="18" t="s">
        <v>335</v>
      </c>
      <c r="D48" s="374">
        <v>2000</v>
      </c>
      <c r="E48" s="31">
        <v>2000</v>
      </c>
      <c r="F48" s="32">
        <v>2000</v>
      </c>
      <c r="G48" s="381"/>
      <c r="H48" s="21"/>
      <c r="I48" s="26"/>
      <c r="K48" s="561"/>
      <c r="L48" s="558"/>
    </row>
    <row r="49" spans="1:12" x14ac:dyDescent="0.25">
      <c r="A49" s="13">
        <v>41</v>
      </c>
      <c r="B49" s="14">
        <v>223001</v>
      </c>
      <c r="C49" s="18" t="s">
        <v>36</v>
      </c>
      <c r="D49" s="374">
        <v>1000</v>
      </c>
      <c r="E49" s="31">
        <v>1000</v>
      </c>
      <c r="F49" s="32">
        <v>1000</v>
      </c>
      <c r="G49" s="381"/>
      <c r="H49" s="21"/>
      <c r="I49" s="26"/>
      <c r="K49" s="561"/>
      <c r="L49" s="558"/>
    </row>
    <row r="50" spans="1:12" x14ac:dyDescent="0.25">
      <c r="A50" s="13">
        <v>41</v>
      </c>
      <c r="B50" s="14">
        <v>223001</v>
      </c>
      <c r="C50" s="18" t="s">
        <v>37</v>
      </c>
      <c r="D50" s="376">
        <v>7600</v>
      </c>
      <c r="E50" s="41">
        <v>7600</v>
      </c>
      <c r="F50" s="42">
        <v>7600</v>
      </c>
      <c r="G50" s="381"/>
      <c r="H50" s="21"/>
      <c r="I50" s="26"/>
      <c r="K50" s="561"/>
      <c r="L50" s="558"/>
    </row>
    <row r="51" spans="1:12" x14ac:dyDescent="0.25">
      <c r="A51" s="13">
        <v>41</v>
      </c>
      <c r="B51" s="14">
        <v>223001</v>
      </c>
      <c r="C51" s="18" t="s">
        <v>38</v>
      </c>
      <c r="D51" s="376">
        <v>500</v>
      </c>
      <c r="E51" s="41">
        <v>500</v>
      </c>
      <c r="F51" s="42">
        <v>500</v>
      </c>
      <c r="G51" s="381"/>
      <c r="H51" s="21"/>
      <c r="I51" s="26"/>
      <c r="K51" s="562"/>
      <c r="L51" s="559"/>
    </row>
    <row r="52" spans="1:12" x14ac:dyDescent="0.25">
      <c r="A52" s="17">
        <v>41</v>
      </c>
      <c r="B52" s="33">
        <v>292017</v>
      </c>
      <c r="C52" s="34" t="s">
        <v>39</v>
      </c>
      <c r="D52" s="376">
        <v>7000</v>
      </c>
      <c r="E52" s="41">
        <v>7000</v>
      </c>
      <c r="F52" s="42">
        <v>7000</v>
      </c>
      <c r="G52" s="383"/>
      <c r="H52" s="37"/>
      <c r="I52" s="38"/>
      <c r="K52" s="562"/>
      <c r="L52" s="559"/>
    </row>
    <row r="53" spans="1:12" x14ac:dyDescent="0.25">
      <c r="A53" s="17">
        <v>43</v>
      </c>
      <c r="B53" s="33">
        <v>233</v>
      </c>
      <c r="C53" s="34" t="s">
        <v>40</v>
      </c>
      <c r="D53" s="377">
        <v>0</v>
      </c>
      <c r="E53" s="43">
        <v>0</v>
      </c>
      <c r="F53" s="32">
        <v>0</v>
      </c>
      <c r="G53" s="384">
        <v>5000</v>
      </c>
      <c r="H53" s="44">
        <v>5000</v>
      </c>
      <c r="I53" s="39">
        <v>5000</v>
      </c>
      <c r="K53" s="562"/>
      <c r="L53" s="559"/>
    </row>
    <row r="54" spans="1:12" x14ac:dyDescent="0.25">
      <c r="A54" s="493">
        <v>45</v>
      </c>
      <c r="B54" s="33">
        <v>322002</v>
      </c>
      <c r="C54" s="546" t="s">
        <v>395</v>
      </c>
      <c r="D54" s="377">
        <v>0</v>
      </c>
      <c r="E54" s="43">
        <v>0</v>
      </c>
      <c r="F54" s="32">
        <v>0</v>
      </c>
      <c r="G54" s="384">
        <v>232137</v>
      </c>
      <c r="H54" s="43">
        <v>0</v>
      </c>
      <c r="I54" s="32">
        <v>0</v>
      </c>
      <c r="K54" s="559"/>
      <c r="L54" s="559"/>
    </row>
    <row r="55" spans="1:12" x14ac:dyDescent="0.25">
      <c r="A55" s="493">
        <v>45</v>
      </c>
      <c r="B55" s="33">
        <v>322002</v>
      </c>
      <c r="C55" s="545" t="s">
        <v>407</v>
      </c>
      <c r="D55" s="377">
        <v>0</v>
      </c>
      <c r="E55" s="43">
        <v>0</v>
      </c>
      <c r="F55" s="32">
        <v>0</v>
      </c>
      <c r="G55" s="384">
        <v>4500000</v>
      </c>
      <c r="H55" s="43">
        <v>0</v>
      </c>
      <c r="I55" s="32">
        <v>0</v>
      </c>
      <c r="K55" s="559"/>
      <c r="L55" s="559"/>
    </row>
    <row r="56" spans="1:12" x14ac:dyDescent="0.25">
      <c r="A56" s="517">
        <v>111</v>
      </c>
      <c r="B56" s="33">
        <v>322002</v>
      </c>
      <c r="C56" s="34" t="s">
        <v>384</v>
      </c>
      <c r="D56" s="377">
        <v>0</v>
      </c>
      <c r="E56" s="43">
        <v>0</v>
      </c>
      <c r="F56" s="32">
        <v>0</v>
      </c>
      <c r="G56" s="384">
        <v>90000</v>
      </c>
      <c r="H56" s="43">
        <v>0</v>
      </c>
      <c r="I56" s="32">
        <v>0</v>
      </c>
      <c r="K56" s="559"/>
      <c r="L56" s="559"/>
    </row>
    <row r="57" spans="1:12" x14ac:dyDescent="0.25">
      <c r="A57" s="517">
        <v>111</v>
      </c>
      <c r="B57" s="33">
        <v>322002</v>
      </c>
      <c r="C57" s="547" t="s">
        <v>387</v>
      </c>
      <c r="D57" s="377">
        <v>0</v>
      </c>
      <c r="E57" s="43">
        <v>0</v>
      </c>
      <c r="F57" s="32">
        <v>0</v>
      </c>
      <c r="G57" s="384">
        <v>50000</v>
      </c>
      <c r="H57" s="43"/>
      <c r="I57" s="32"/>
      <c r="K57" s="559"/>
      <c r="L57" s="559"/>
    </row>
    <row r="58" spans="1:12" x14ac:dyDescent="0.25">
      <c r="A58" s="17" t="s">
        <v>388</v>
      </c>
      <c r="B58" s="33">
        <v>322002</v>
      </c>
      <c r="C58" s="544" t="s">
        <v>399</v>
      </c>
      <c r="D58" s="377">
        <v>0</v>
      </c>
      <c r="E58" s="43">
        <v>0</v>
      </c>
      <c r="F58" s="32">
        <v>0</v>
      </c>
      <c r="G58" s="384">
        <v>238063</v>
      </c>
      <c r="H58" s="43">
        <v>0</v>
      </c>
      <c r="I58" s="32">
        <v>0</v>
      </c>
      <c r="K58" s="560"/>
      <c r="L58" s="560"/>
    </row>
    <row r="59" spans="1:12" ht="15.75" thickBot="1" x14ac:dyDescent="0.3">
      <c r="A59" s="17" t="s">
        <v>388</v>
      </c>
      <c r="B59" s="33">
        <v>322002</v>
      </c>
      <c r="C59" s="34" t="s">
        <v>368</v>
      </c>
      <c r="D59" s="377">
        <v>0</v>
      </c>
      <c r="E59" s="43">
        <v>0</v>
      </c>
      <c r="F59" s="32">
        <v>0</v>
      </c>
      <c r="G59" s="384">
        <v>1590199</v>
      </c>
      <c r="H59" s="43">
        <v>0</v>
      </c>
      <c r="I59" s="32">
        <v>0</v>
      </c>
      <c r="K59" s="2"/>
      <c r="L59" s="2"/>
    </row>
    <row r="60" spans="1:12" ht="15.75" thickBot="1" x14ac:dyDescent="0.3">
      <c r="A60" s="654"/>
      <c r="B60" s="655"/>
      <c r="C60" s="656"/>
      <c r="D60" s="378">
        <f>SUM(D7:D59)</f>
        <v>3165115</v>
      </c>
      <c r="E60" s="45">
        <f>SUM(E7:E59)</f>
        <v>3282274</v>
      </c>
      <c r="F60" s="46">
        <f>SUM(F7:F59)</f>
        <v>3426336</v>
      </c>
      <c r="G60" s="372">
        <f>SUM(G7:G59)</f>
        <v>6705399</v>
      </c>
      <c r="H60" s="47">
        <f>SUM(H7:H53)</f>
        <v>5000</v>
      </c>
      <c r="I60" s="46">
        <f>SUM(I7:I53)</f>
        <v>5000</v>
      </c>
      <c r="K60" s="2"/>
      <c r="L60" s="2"/>
    </row>
    <row r="61" spans="1:12" ht="15.75" thickBot="1" x14ac:dyDescent="0.3">
      <c r="A61" s="48"/>
      <c r="B61" s="48"/>
      <c r="C61" s="48"/>
      <c r="D61" s="49" t="s">
        <v>1</v>
      </c>
      <c r="E61" s="50"/>
      <c r="F61" s="50"/>
      <c r="G61" s="49"/>
      <c r="H61" s="50"/>
      <c r="I61" s="50"/>
      <c r="K61" s="2"/>
      <c r="L61" s="2"/>
    </row>
    <row r="62" spans="1:12" ht="15.75" x14ac:dyDescent="0.25">
      <c r="A62" s="657" t="s">
        <v>41</v>
      </c>
      <c r="B62" s="658"/>
      <c r="C62" s="658"/>
      <c r="D62" s="659" t="s">
        <v>2</v>
      </c>
      <c r="E62" s="660"/>
      <c r="F62" s="661"/>
      <c r="G62" s="659" t="s">
        <v>3</v>
      </c>
      <c r="H62" s="660"/>
      <c r="I62" s="662"/>
      <c r="K62" s="2"/>
      <c r="L62" s="2"/>
    </row>
    <row r="63" spans="1:12" x14ac:dyDescent="0.25">
      <c r="A63" s="51" t="s">
        <v>4</v>
      </c>
      <c r="B63" s="52" t="s">
        <v>5</v>
      </c>
      <c r="C63" s="53" t="s">
        <v>6</v>
      </c>
      <c r="D63" s="373">
        <v>2026</v>
      </c>
      <c r="E63" s="332">
        <v>2027</v>
      </c>
      <c r="F63" s="333">
        <v>2028</v>
      </c>
      <c r="G63" s="373">
        <v>2026</v>
      </c>
      <c r="H63" s="332">
        <v>2027</v>
      </c>
      <c r="I63" s="333">
        <v>2028</v>
      </c>
      <c r="K63" s="2"/>
      <c r="L63" s="2"/>
    </row>
    <row r="64" spans="1:12" ht="15.75" thickBot="1" x14ac:dyDescent="0.3">
      <c r="A64" s="8" t="s">
        <v>7</v>
      </c>
      <c r="B64" s="9" t="s">
        <v>8</v>
      </c>
      <c r="C64" s="10"/>
      <c r="D64" s="379" t="s">
        <v>9</v>
      </c>
      <c r="E64" s="11" t="s">
        <v>9</v>
      </c>
      <c r="F64" s="54" t="s">
        <v>9</v>
      </c>
      <c r="G64" s="379" t="s">
        <v>9</v>
      </c>
      <c r="H64" s="11" t="s">
        <v>9</v>
      </c>
      <c r="I64" s="12" t="s">
        <v>9</v>
      </c>
      <c r="K64" s="2"/>
      <c r="L64" s="2"/>
    </row>
    <row r="65" spans="1:12" x14ac:dyDescent="0.25">
      <c r="A65" s="13" t="s">
        <v>336</v>
      </c>
      <c r="B65" s="14">
        <v>212003</v>
      </c>
      <c r="C65" s="442" t="s">
        <v>337</v>
      </c>
      <c r="D65" s="443">
        <v>400</v>
      </c>
      <c r="E65" s="445">
        <v>400</v>
      </c>
      <c r="F65" s="444">
        <v>400</v>
      </c>
      <c r="G65" s="439"/>
      <c r="H65" s="440"/>
      <c r="I65" s="441"/>
      <c r="K65" s="2"/>
      <c r="L65" s="2"/>
    </row>
    <row r="66" spans="1:12" x14ac:dyDescent="0.25">
      <c r="A66" s="13" t="s">
        <v>42</v>
      </c>
      <c r="B66" s="14">
        <v>223002</v>
      </c>
      <c r="C66" s="432" t="s">
        <v>318</v>
      </c>
      <c r="D66" s="420">
        <v>13370</v>
      </c>
      <c r="E66" s="421">
        <v>14800</v>
      </c>
      <c r="F66" s="434">
        <v>14800</v>
      </c>
      <c r="G66" s="385"/>
      <c r="H66" s="58"/>
      <c r="I66" s="59"/>
      <c r="K66" s="2"/>
      <c r="L66" s="2"/>
    </row>
    <row r="67" spans="1:12" x14ac:dyDescent="0.25">
      <c r="A67" s="13" t="s">
        <v>42</v>
      </c>
      <c r="B67" s="14">
        <v>223002</v>
      </c>
      <c r="C67" s="415" t="s">
        <v>319</v>
      </c>
      <c r="D67" s="420">
        <v>16000</v>
      </c>
      <c r="E67" s="421">
        <v>17000</v>
      </c>
      <c r="F67" s="434">
        <v>17000</v>
      </c>
      <c r="G67" s="385"/>
      <c r="H67" s="58"/>
      <c r="I67" s="59"/>
      <c r="K67" s="2"/>
      <c r="L67" s="2"/>
    </row>
    <row r="68" spans="1:12" x14ac:dyDescent="0.25">
      <c r="A68" s="13" t="s">
        <v>43</v>
      </c>
      <c r="B68" s="14">
        <v>223003</v>
      </c>
      <c r="C68" s="416" t="s">
        <v>44</v>
      </c>
      <c r="D68" s="420">
        <v>30000</v>
      </c>
      <c r="E68" s="422">
        <v>30000</v>
      </c>
      <c r="F68" s="435">
        <v>30000</v>
      </c>
      <c r="G68" s="386"/>
      <c r="H68" s="64"/>
      <c r="I68" s="65"/>
      <c r="K68" s="2"/>
      <c r="L68" s="2"/>
    </row>
    <row r="69" spans="1:12" ht="15.75" thickBot="1" x14ac:dyDescent="0.3">
      <c r="A69" s="409" t="s">
        <v>43</v>
      </c>
      <c r="B69" s="410">
        <v>223001</v>
      </c>
      <c r="C69" s="417" t="s">
        <v>320</v>
      </c>
      <c r="D69" s="423">
        <v>23145</v>
      </c>
      <c r="E69" s="424">
        <v>22445</v>
      </c>
      <c r="F69" s="436">
        <v>22445</v>
      </c>
      <c r="G69" s="437">
        <v>0</v>
      </c>
      <c r="H69" s="63">
        <v>0</v>
      </c>
      <c r="I69" s="419">
        <v>0</v>
      </c>
      <c r="K69" s="2"/>
      <c r="L69" s="2"/>
    </row>
    <row r="70" spans="1:12" ht="15.75" thickBot="1" x14ac:dyDescent="0.3">
      <c r="A70" s="411"/>
      <c r="B70" s="412"/>
      <c r="C70" s="418"/>
      <c r="D70" s="461">
        <f>SUM(D65:D69)</f>
        <v>82915</v>
      </c>
      <c r="E70" s="462">
        <f>SUM(E65:E69)</f>
        <v>84645</v>
      </c>
      <c r="F70" s="462">
        <f>SUM(F65:F69)</f>
        <v>84645</v>
      </c>
      <c r="G70" s="446"/>
      <c r="H70" s="413"/>
      <c r="I70" s="414"/>
      <c r="K70" s="2"/>
      <c r="L70" s="2"/>
    </row>
    <row r="71" spans="1:12" ht="15.75" thickBot="1" x14ac:dyDescent="0.3">
      <c r="A71" s="66"/>
      <c r="B71" s="66"/>
      <c r="C71" s="66"/>
      <c r="D71" s="67"/>
      <c r="E71" s="68"/>
      <c r="F71" s="68"/>
      <c r="G71" s="69"/>
      <c r="H71" s="69"/>
      <c r="I71" s="69"/>
      <c r="K71" s="2"/>
      <c r="L71" s="2"/>
    </row>
    <row r="72" spans="1:12" ht="16.5" thickBot="1" x14ac:dyDescent="0.3">
      <c r="A72" s="666" t="s">
        <v>45</v>
      </c>
      <c r="B72" s="667"/>
      <c r="C72" s="668"/>
      <c r="D72" s="70"/>
      <c r="E72" s="71"/>
      <c r="F72" s="72"/>
      <c r="G72" s="69"/>
      <c r="H72" s="69"/>
      <c r="I72" s="69"/>
      <c r="K72" s="2"/>
      <c r="L72" s="2"/>
    </row>
    <row r="73" spans="1:12" x14ac:dyDescent="0.25">
      <c r="A73" s="6" t="s">
        <v>4</v>
      </c>
      <c r="B73" s="73" t="s">
        <v>5</v>
      </c>
      <c r="C73" s="74" t="s">
        <v>6</v>
      </c>
      <c r="D73" s="373">
        <v>2026</v>
      </c>
      <c r="E73" s="332">
        <v>2027</v>
      </c>
      <c r="F73" s="333">
        <v>2028</v>
      </c>
      <c r="G73" s="69"/>
      <c r="H73" s="69"/>
      <c r="I73" s="69"/>
      <c r="K73" s="2"/>
      <c r="L73" s="2"/>
    </row>
    <row r="74" spans="1:12" x14ac:dyDescent="0.25">
      <c r="A74" s="51" t="s">
        <v>7</v>
      </c>
      <c r="B74" s="52" t="s">
        <v>8</v>
      </c>
      <c r="C74" s="75"/>
      <c r="D74" s="387" t="s">
        <v>9</v>
      </c>
      <c r="E74" s="76" t="s">
        <v>9</v>
      </c>
      <c r="F74" s="77" t="s">
        <v>9</v>
      </c>
      <c r="G74" s="69"/>
      <c r="H74" s="69"/>
      <c r="I74" s="69"/>
      <c r="K74" s="2"/>
      <c r="L74" s="2"/>
    </row>
    <row r="75" spans="1:12" x14ac:dyDescent="0.25">
      <c r="A75" s="550">
        <v>45</v>
      </c>
      <c r="B75" s="551">
        <v>453</v>
      </c>
      <c r="C75" s="552" t="s">
        <v>411</v>
      </c>
      <c r="D75" s="384">
        <v>1640162</v>
      </c>
      <c r="E75" s="548"/>
      <c r="F75" s="549"/>
      <c r="G75" s="69"/>
      <c r="H75" s="69"/>
      <c r="I75" s="69"/>
      <c r="K75" s="2"/>
      <c r="L75" s="2"/>
    </row>
    <row r="76" spans="1:12" x14ac:dyDescent="0.25">
      <c r="A76" s="448">
        <v>46</v>
      </c>
      <c r="B76" s="79">
        <v>454001</v>
      </c>
      <c r="C76" s="433" t="s">
        <v>46</v>
      </c>
      <c r="D76" s="553">
        <v>167128</v>
      </c>
      <c r="E76" s="78">
        <v>0</v>
      </c>
      <c r="F76" s="80">
        <v>0</v>
      </c>
      <c r="G76" s="69"/>
      <c r="H76" s="69"/>
      <c r="I76" s="69"/>
      <c r="K76" s="2"/>
      <c r="L76" s="2"/>
    </row>
    <row r="77" spans="1:12" x14ac:dyDescent="0.25">
      <c r="A77" s="460">
        <v>52</v>
      </c>
      <c r="B77" s="554">
        <v>513002</v>
      </c>
      <c r="C77" s="433" t="s">
        <v>462</v>
      </c>
      <c r="D77" s="553">
        <v>153602</v>
      </c>
      <c r="E77" s="78">
        <v>0</v>
      </c>
      <c r="F77" s="80">
        <v>0</v>
      </c>
      <c r="G77" s="69"/>
      <c r="H77" s="69"/>
      <c r="I77" s="69"/>
      <c r="K77" s="2"/>
      <c r="L77" s="2"/>
    </row>
    <row r="78" spans="1:12" ht="15.75" thickBot="1" x14ac:dyDescent="0.3">
      <c r="A78" s="556">
        <v>71</v>
      </c>
      <c r="B78" s="410">
        <v>453</v>
      </c>
      <c r="C78" s="433" t="s">
        <v>461</v>
      </c>
      <c r="D78" s="553">
        <v>15850</v>
      </c>
      <c r="E78" s="78">
        <v>0</v>
      </c>
      <c r="F78" s="80">
        <v>0</v>
      </c>
      <c r="G78" s="69"/>
      <c r="H78" s="69"/>
      <c r="I78" s="69"/>
      <c r="K78" s="2"/>
      <c r="L78" s="2"/>
    </row>
    <row r="79" spans="1:12" ht="15.75" thickBot="1" x14ac:dyDescent="0.3">
      <c r="A79" s="654" t="s">
        <v>47</v>
      </c>
      <c r="B79" s="655"/>
      <c r="C79" s="669"/>
      <c r="D79" s="388">
        <f>SUM(D75:D78)</f>
        <v>1976742</v>
      </c>
      <c r="E79" s="81">
        <v>0</v>
      </c>
      <c r="F79" s="82">
        <v>0</v>
      </c>
      <c r="G79" s="83"/>
      <c r="H79" s="83"/>
      <c r="I79" s="83"/>
      <c r="K79" s="2"/>
      <c r="L79" s="2"/>
    </row>
    <row r="80" spans="1:12" ht="15.75" thickBot="1" x14ac:dyDescent="0.3">
      <c r="A80" s="48"/>
      <c r="B80" s="48"/>
      <c r="C80" s="48"/>
      <c r="D80" s="49"/>
      <c r="E80" s="84"/>
      <c r="F80" s="85"/>
      <c r="G80" s="83"/>
      <c r="H80" s="83"/>
      <c r="I80" s="83"/>
      <c r="K80" s="2"/>
      <c r="L80" s="2"/>
    </row>
    <row r="81" spans="1:12" ht="15.75" x14ac:dyDescent="0.25">
      <c r="A81" s="670" t="s">
        <v>48</v>
      </c>
      <c r="B81" s="671"/>
      <c r="C81" s="672"/>
      <c r="D81" s="514">
        <v>2026</v>
      </c>
      <c r="E81" s="515">
        <v>2027</v>
      </c>
      <c r="F81" s="516">
        <v>2028</v>
      </c>
      <c r="G81" s="86"/>
      <c r="H81" s="425"/>
      <c r="I81" s="425"/>
      <c r="K81" s="2"/>
      <c r="L81" s="2"/>
    </row>
    <row r="82" spans="1:12" ht="15.75" x14ac:dyDescent="0.25">
      <c r="A82" s="673" t="s">
        <v>49</v>
      </c>
      <c r="B82" s="674"/>
      <c r="C82" s="675"/>
      <c r="D82" s="390">
        <v>9953429</v>
      </c>
      <c r="E82" s="87">
        <v>3371919</v>
      </c>
      <c r="F82" s="88">
        <v>3515981</v>
      </c>
      <c r="G82" s="86"/>
      <c r="H82" s="86"/>
      <c r="I82" s="86"/>
      <c r="K82" s="2"/>
      <c r="L82" s="2"/>
    </row>
    <row r="83" spans="1:12" ht="16.5" thickBot="1" x14ac:dyDescent="0.3">
      <c r="A83" s="676" t="s">
        <v>50</v>
      </c>
      <c r="B83" s="677"/>
      <c r="C83" s="678"/>
      <c r="D83" s="391">
        <v>1976742</v>
      </c>
      <c r="E83" s="89">
        <v>0</v>
      </c>
      <c r="F83" s="90">
        <v>0</v>
      </c>
      <c r="G83" s="86"/>
      <c r="H83" s="425"/>
      <c r="I83" s="86"/>
      <c r="K83" s="2"/>
      <c r="L83" s="2"/>
    </row>
    <row r="84" spans="1:12" ht="16.5" thickBot="1" x14ac:dyDescent="0.3">
      <c r="A84" s="663" t="s">
        <v>51</v>
      </c>
      <c r="B84" s="664"/>
      <c r="C84" s="665"/>
      <c r="D84" s="392">
        <f>SUM(D82:D83)</f>
        <v>11930171</v>
      </c>
      <c r="E84" s="91">
        <v>3371919</v>
      </c>
      <c r="F84" s="92">
        <v>3515981</v>
      </c>
      <c r="G84" s="86"/>
      <c r="H84" s="425"/>
      <c r="I84" s="86"/>
      <c r="K84" s="2"/>
      <c r="L84" s="2"/>
    </row>
    <row r="85" spans="1:12" x14ac:dyDescent="0.25">
      <c r="D85" s="93"/>
      <c r="E85" s="86"/>
      <c r="F85" s="86"/>
      <c r="G85" s="86"/>
      <c r="H85" s="425"/>
      <c r="I85" s="86"/>
      <c r="K85" s="2"/>
      <c r="L85" s="2"/>
    </row>
    <row r="86" spans="1:12" x14ac:dyDescent="0.25">
      <c r="D86" s="93"/>
      <c r="E86" s="86"/>
      <c r="F86" s="86"/>
      <c r="G86" s="86"/>
      <c r="H86" s="86"/>
      <c r="I86" s="86"/>
      <c r="K86" s="2"/>
      <c r="L86" s="2"/>
    </row>
    <row r="87" spans="1:12" x14ac:dyDescent="0.25">
      <c r="D87" s="93"/>
      <c r="E87" s="86"/>
      <c r="F87" s="86"/>
      <c r="G87" s="86"/>
      <c r="H87" s="86"/>
      <c r="I87" s="86"/>
      <c r="K87" s="2"/>
      <c r="L87" s="2"/>
    </row>
    <row r="88" spans="1:12" x14ac:dyDescent="0.25">
      <c r="D88" s="93"/>
      <c r="E88" s="86"/>
      <c r="F88" s="86"/>
      <c r="G88" s="86"/>
      <c r="H88" s="86"/>
      <c r="I88" s="86"/>
      <c r="K88" s="2"/>
      <c r="L88" s="2"/>
    </row>
    <row r="89" spans="1:12" x14ac:dyDescent="0.25">
      <c r="D89" s="93"/>
      <c r="E89" s="86"/>
      <c r="F89" s="86"/>
      <c r="G89" s="86"/>
      <c r="H89" s="86"/>
      <c r="I89" s="86"/>
      <c r="K89" s="2"/>
      <c r="L89" s="2"/>
    </row>
    <row r="90" spans="1:12" x14ac:dyDescent="0.25">
      <c r="D90" s="93"/>
      <c r="E90" s="86"/>
      <c r="F90" s="86"/>
      <c r="G90" s="86"/>
      <c r="H90" s="86"/>
      <c r="I90" s="86"/>
      <c r="K90" s="2"/>
      <c r="L90" s="2"/>
    </row>
    <row r="97" spans="1:2" x14ac:dyDescent="0.25">
      <c r="A97" s="513"/>
      <c r="B97" s="135"/>
    </row>
    <row r="100" spans="1:2" x14ac:dyDescent="0.25">
      <c r="B100" s="640"/>
    </row>
  </sheetData>
  <mergeCells count="13">
    <mergeCell ref="A84:C84"/>
    <mergeCell ref="A72:C72"/>
    <mergeCell ref="A79:C79"/>
    <mergeCell ref="A81:C81"/>
    <mergeCell ref="A82:C82"/>
    <mergeCell ref="A83:C83"/>
    <mergeCell ref="A2:I2"/>
    <mergeCell ref="D4:F4"/>
    <mergeCell ref="G4:I4"/>
    <mergeCell ref="A60:C60"/>
    <mergeCell ref="A62:C62"/>
    <mergeCell ref="D62:F62"/>
    <mergeCell ref="G62:I62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3"/>
  <sheetViews>
    <sheetView topLeftCell="A190" zoomScale="106" zoomScaleNormal="106" workbookViewId="0">
      <selection activeCell="E276" sqref="E276"/>
    </sheetView>
  </sheetViews>
  <sheetFormatPr defaultRowHeight="15" x14ac:dyDescent="0.25"/>
  <cols>
    <col min="1" max="1" width="9.5703125" customWidth="1"/>
    <col min="2" max="2" width="14.28515625" customWidth="1"/>
    <col min="3" max="3" width="38.85546875" customWidth="1"/>
    <col min="4" max="4" width="11.7109375" customWidth="1"/>
    <col min="5" max="5" width="13.140625" customWidth="1"/>
    <col min="6" max="6" width="12" customWidth="1"/>
    <col min="7" max="7" width="13.42578125" customWidth="1"/>
    <col min="8" max="8" width="11.85546875" customWidth="1"/>
    <col min="9" max="9" width="12.7109375" customWidth="1"/>
    <col min="11" max="11" width="9.28515625" customWidth="1"/>
  </cols>
  <sheetData>
    <row r="2" spans="1:11" ht="19.5" thickBot="1" x14ac:dyDescent="0.35">
      <c r="A2" s="94" t="s">
        <v>52</v>
      </c>
      <c r="B2" s="1"/>
      <c r="C2" s="1"/>
      <c r="D2" s="2"/>
      <c r="E2" s="2"/>
      <c r="F2" s="2" t="s">
        <v>1</v>
      </c>
      <c r="G2" s="2"/>
      <c r="H2" s="2"/>
      <c r="I2" s="2"/>
    </row>
    <row r="3" spans="1:11" ht="19.5" thickBot="1" x14ac:dyDescent="0.35">
      <c r="A3" s="95"/>
      <c r="B3" s="96"/>
      <c r="C3" s="97"/>
      <c r="D3" s="650" t="s">
        <v>2</v>
      </c>
      <c r="E3" s="682"/>
      <c r="F3" s="683"/>
      <c r="G3" s="650" t="s">
        <v>3</v>
      </c>
      <c r="H3" s="682"/>
      <c r="I3" s="683"/>
      <c r="J3" s="684"/>
      <c r="K3" s="685"/>
    </row>
    <row r="4" spans="1:11" ht="15.75" thickBot="1" x14ac:dyDescent="0.3">
      <c r="A4" s="98" t="s">
        <v>4</v>
      </c>
      <c r="B4" s="99" t="s">
        <v>5</v>
      </c>
      <c r="C4" s="100" t="s">
        <v>6</v>
      </c>
      <c r="D4" s="334">
        <v>2026</v>
      </c>
      <c r="E4" s="101">
        <v>2027</v>
      </c>
      <c r="F4" s="101">
        <v>2028</v>
      </c>
      <c r="G4" s="334">
        <v>2026</v>
      </c>
      <c r="H4" s="101">
        <v>2027</v>
      </c>
      <c r="I4" s="101">
        <v>2028</v>
      </c>
      <c r="J4" s="686" t="s">
        <v>53</v>
      </c>
      <c r="K4" s="687"/>
    </row>
    <row r="5" spans="1:11" ht="15.75" thickBot="1" x14ac:dyDescent="0.3">
      <c r="A5" s="98" t="s">
        <v>7</v>
      </c>
      <c r="B5" s="102" t="s">
        <v>8</v>
      </c>
      <c r="C5" s="103"/>
      <c r="D5" s="335" t="s">
        <v>9</v>
      </c>
      <c r="E5" s="104" t="s">
        <v>9</v>
      </c>
      <c r="F5" s="105" t="s">
        <v>9</v>
      </c>
      <c r="G5" s="335" t="s">
        <v>9</v>
      </c>
      <c r="H5" s="104" t="s">
        <v>9</v>
      </c>
      <c r="I5" s="105" t="s">
        <v>9</v>
      </c>
      <c r="J5" s="688" t="s">
        <v>54</v>
      </c>
      <c r="K5" s="689"/>
    </row>
    <row r="6" spans="1:11" x14ac:dyDescent="0.25">
      <c r="A6" s="55">
        <v>111</v>
      </c>
      <c r="B6" s="106" t="s">
        <v>55</v>
      </c>
      <c r="C6" s="57" t="s">
        <v>56</v>
      </c>
      <c r="D6" s="336">
        <v>4500</v>
      </c>
      <c r="E6" s="107">
        <v>4500</v>
      </c>
      <c r="F6" s="108">
        <v>4500</v>
      </c>
      <c r="G6" s="340">
        <v>0</v>
      </c>
      <c r="H6" s="109">
        <v>0</v>
      </c>
      <c r="I6" s="110">
        <v>0</v>
      </c>
      <c r="J6" s="111">
        <v>1</v>
      </c>
      <c r="K6" s="112" t="s">
        <v>57</v>
      </c>
    </row>
    <row r="7" spans="1:11" x14ac:dyDescent="0.25">
      <c r="A7" s="60">
        <v>41</v>
      </c>
      <c r="B7" s="113" t="s">
        <v>55</v>
      </c>
      <c r="C7" s="114" t="s">
        <v>58</v>
      </c>
      <c r="D7" s="336">
        <v>19000</v>
      </c>
      <c r="E7" s="109">
        <v>19000</v>
      </c>
      <c r="F7" s="108">
        <v>19000</v>
      </c>
      <c r="G7" s="340">
        <v>0</v>
      </c>
      <c r="H7" s="109">
        <v>0</v>
      </c>
      <c r="I7" s="110">
        <v>0</v>
      </c>
      <c r="J7" s="115">
        <v>1</v>
      </c>
      <c r="K7" s="116" t="s">
        <v>57</v>
      </c>
    </row>
    <row r="8" spans="1:11" x14ac:dyDescent="0.25">
      <c r="A8" s="117">
        <v>41</v>
      </c>
      <c r="B8" s="118" t="s">
        <v>59</v>
      </c>
      <c r="C8" s="169" t="s">
        <v>60</v>
      </c>
      <c r="D8" s="337">
        <v>35000</v>
      </c>
      <c r="E8" s="109">
        <v>35000</v>
      </c>
      <c r="F8" s="121">
        <v>35000</v>
      </c>
      <c r="G8" s="340">
        <v>0</v>
      </c>
      <c r="H8" s="109">
        <v>0</v>
      </c>
      <c r="I8" s="110">
        <v>0</v>
      </c>
      <c r="J8" s="120">
        <v>1</v>
      </c>
      <c r="K8" s="116" t="s">
        <v>61</v>
      </c>
    </row>
    <row r="9" spans="1:11" x14ac:dyDescent="0.25">
      <c r="A9" s="60">
        <v>41</v>
      </c>
      <c r="B9" s="118" t="s">
        <v>62</v>
      </c>
      <c r="C9" s="169" t="s">
        <v>63</v>
      </c>
      <c r="D9" s="337">
        <v>1720</v>
      </c>
      <c r="E9" s="109">
        <v>1720</v>
      </c>
      <c r="F9" s="121">
        <v>1720</v>
      </c>
      <c r="G9" s="340">
        <v>0</v>
      </c>
      <c r="H9" s="109">
        <v>0</v>
      </c>
      <c r="I9" s="110">
        <v>0</v>
      </c>
      <c r="J9" s="120">
        <v>1</v>
      </c>
      <c r="K9" s="116" t="s">
        <v>61</v>
      </c>
    </row>
    <row r="10" spans="1:11" x14ac:dyDescent="0.25">
      <c r="A10" s="60">
        <v>41</v>
      </c>
      <c r="B10" s="118" t="s">
        <v>64</v>
      </c>
      <c r="C10" s="169" t="s">
        <v>65</v>
      </c>
      <c r="D10" s="337">
        <v>2130</v>
      </c>
      <c r="E10" s="109">
        <v>2130</v>
      </c>
      <c r="F10" s="121">
        <v>2130</v>
      </c>
      <c r="G10" s="340">
        <v>0</v>
      </c>
      <c r="H10" s="109">
        <v>0</v>
      </c>
      <c r="I10" s="110">
        <v>0</v>
      </c>
      <c r="J10" s="120">
        <v>1</v>
      </c>
      <c r="K10" s="116" t="s">
        <v>61</v>
      </c>
    </row>
    <row r="11" spans="1:11" x14ac:dyDescent="0.25">
      <c r="A11" s="60">
        <v>41</v>
      </c>
      <c r="B11" s="118" t="s">
        <v>66</v>
      </c>
      <c r="C11" s="169" t="s">
        <v>67</v>
      </c>
      <c r="D11" s="337">
        <v>4900</v>
      </c>
      <c r="E11" s="109">
        <v>4900</v>
      </c>
      <c r="F11" s="121">
        <v>4900</v>
      </c>
      <c r="G11" s="340">
        <v>0</v>
      </c>
      <c r="H11" s="109">
        <v>0</v>
      </c>
      <c r="I11" s="110">
        <v>0</v>
      </c>
      <c r="J11" s="120">
        <v>1</v>
      </c>
      <c r="K11" s="116" t="s">
        <v>61</v>
      </c>
    </row>
    <row r="12" spans="1:11" x14ac:dyDescent="0.25">
      <c r="A12" s="60">
        <v>41</v>
      </c>
      <c r="B12" s="118" t="s">
        <v>68</v>
      </c>
      <c r="C12" s="169" t="s">
        <v>69</v>
      </c>
      <c r="D12" s="337">
        <v>280</v>
      </c>
      <c r="E12" s="109">
        <v>280</v>
      </c>
      <c r="F12" s="121">
        <v>280</v>
      </c>
      <c r="G12" s="340">
        <v>0</v>
      </c>
      <c r="H12" s="109">
        <v>0</v>
      </c>
      <c r="I12" s="110">
        <v>0</v>
      </c>
      <c r="J12" s="120">
        <v>1</v>
      </c>
      <c r="K12" s="116" t="s">
        <v>61</v>
      </c>
    </row>
    <row r="13" spans="1:11" x14ac:dyDescent="0.25">
      <c r="A13" s="60">
        <v>41</v>
      </c>
      <c r="B13" s="118" t="s">
        <v>70</v>
      </c>
      <c r="C13" s="169" t="s">
        <v>71</v>
      </c>
      <c r="D13" s="337">
        <v>1050</v>
      </c>
      <c r="E13" s="109">
        <v>1050</v>
      </c>
      <c r="F13" s="121">
        <v>1050</v>
      </c>
      <c r="G13" s="340">
        <v>0</v>
      </c>
      <c r="H13" s="109">
        <v>0</v>
      </c>
      <c r="I13" s="110">
        <v>0</v>
      </c>
      <c r="J13" s="120">
        <v>1</v>
      </c>
      <c r="K13" s="116" t="s">
        <v>61</v>
      </c>
    </row>
    <row r="14" spans="1:11" x14ac:dyDescent="0.25">
      <c r="A14" s="60">
        <v>41</v>
      </c>
      <c r="B14" s="118" t="s">
        <v>72</v>
      </c>
      <c r="C14" s="169" t="s">
        <v>73</v>
      </c>
      <c r="D14" s="337">
        <v>1670</v>
      </c>
      <c r="E14" s="109">
        <v>1670</v>
      </c>
      <c r="F14" s="121">
        <v>1670</v>
      </c>
      <c r="G14" s="340">
        <v>0</v>
      </c>
      <c r="H14" s="109">
        <v>0</v>
      </c>
      <c r="I14" s="110">
        <v>0</v>
      </c>
      <c r="J14" s="120">
        <v>1</v>
      </c>
      <c r="K14" s="116" t="s">
        <v>61</v>
      </c>
    </row>
    <row r="15" spans="1:11" ht="15.75" thickBot="1" x14ac:dyDescent="0.3">
      <c r="A15" s="122">
        <v>41</v>
      </c>
      <c r="B15" s="123" t="s">
        <v>74</v>
      </c>
      <c r="C15" s="124" t="s">
        <v>360</v>
      </c>
      <c r="D15" s="499">
        <v>6500</v>
      </c>
      <c r="E15" s="501">
        <v>6500</v>
      </c>
      <c r="F15" s="500">
        <v>6500</v>
      </c>
      <c r="G15" s="340">
        <v>0</v>
      </c>
      <c r="H15" s="109">
        <v>0</v>
      </c>
      <c r="I15" s="110">
        <v>0</v>
      </c>
      <c r="J15" s="127">
        <v>1</v>
      </c>
      <c r="K15" s="128" t="s">
        <v>75</v>
      </c>
    </row>
    <row r="16" spans="1:11" ht="15.75" thickBot="1" x14ac:dyDescent="0.3">
      <c r="A16" s="690" t="s">
        <v>76</v>
      </c>
      <c r="B16" s="691"/>
      <c r="C16" s="691"/>
      <c r="D16" s="339">
        <f t="shared" ref="D16:I16" si="0">SUM(D6:D15)</f>
        <v>76750</v>
      </c>
      <c r="E16" s="129">
        <f t="shared" si="0"/>
        <v>76750</v>
      </c>
      <c r="F16" s="130">
        <f t="shared" si="0"/>
        <v>76750</v>
      </c>
      <c r="G16" s="341">
        <f t="shared" si="0"/>
        <v>0</v>
      </c>
      <c r="H16" s="131">
        <f t="shared" si="0"/>
        <v>0</v>
      </c>
      <c r="I16" s="132">
        <f t="shared" si="0"/>
        <v>0</v>
      </c>
      <c r="J16" s="133"/>
      <c r="K16" s="134" t="s">
        <v>1</v>
      </c>
    </row>
    <row r="17" spans="1:11" ht="15.75" thickBot="1" x14ac:dyDescent="0.3">
      <c r="A17" s="135"/>
      <c r="B17" s="135"/>
      <c r="C17" s="135"/>
      <c r="D17" s="136"/>
      <c r="E17" s="136"/>
      <c r="F17" s="137"/>
      <c r="G17" s="138"/>
      <c r="H17" s="138"/>
      <c r="I17" s="138"/>
      <c r="J17" s="139"/>
      <c r="K17" s="139"/>
    </row>
    <row r="18" spans="1:11" x14ac:dyDescent="0.25">
      <c r="A18" s="140">
        <v>41</v>
      </c>
      <c r="B18" s="141" t="s">
        <v>77</v>
      </c>
      <c r="C18" s="142" t="s">
        <v>78</v>
      </c>
      <c r="D18" s="342">
        <v>1700</v>
      </c>
      <c r="E18" s="143">
        <v>1700</v>
      </c>
      <c r="F18" s="144">
        <v>1700</v>
      </c>
      <c r="G18" s="342">
        <v>0</v>
      </c>
      <c r="H18" s="145">
        <v>0</v>
      </c>
      <c r="I18" s="146">
        <v>0</v>
      </c>
      <c r="J18" s="147">
        <v>2</v>
      </c>
      <c r="K18" s="148" t="s">
        <v>79</v>
      </c>
    </row>
    <row r="19" spans="1:11" ht="15.75" thickBot="1" x14ac:dyDescent="0.3">
      <c r="A19" s="122">
        <v>41</v>
      </c>
      <c r="B19" s="123" t="s">
        <v>80</v>
      </c>
      <c r="C19" s="124" t="s">
        <v>81</v>
      </c>
      <c r="D19" s="338">
        <v>400</v>
      </c>
      <c r="E19" s="125">
        <v>400</v>
      </c>
      <c r="F19" s="149">
        <v>400</v>
      </c>
      <c r="G19" s="340">
        <v>0</v>
      </c>
      <c r="H19" s="109">
        <v>0</v>
      </c>
      <c r="I19" s="110">
        <v>0</v>
      </c>
      <c r="J19" s="150">
        <v>2</v>
      </c>
      <c r="K19" s="128" t="s">
        <v>82</v>
      </c>
    </row>
    <row r="20" spans="1:11" ht="15.75" thickBot="1" x14ac:dyDescent="0.3">
      <c r="A20" s="692" t="s">
        <v>83</v>
      </c>
      <c r="B20" s="693"/>
      <c r="C20" s="694"/>
      <c r="D20" s="339">
        <f>SUM(D18:D19)</f>
        <v>2100</v>
      </c>
      <c r="E20" s="129">
        <f>SUM(E18:E19)</f>
        <v>2100</v>
      </c>
      <c r="F20" s="151">
        <f>SUM(F18:F19)</f>
        <v>2100</v>
      </c>
      <c r="G20" s="343">
        <v>0</v>
      </c>
      <c r="H20" s="152">
        <v>0</v>
      </c>
      <c r="I20" s="153">
        <v>0</v>
      </c>
      <c r="J20" s="133"/>
      <c r="K20" s="134" t="s">
        <v>1</v>
      </c>
    </row>
    <row r="21" spans="1:11" ht="15.75" thickBot="1" x14ac:dyDescent="0.3">
      <c r="A21" s="135"/>
      <c r="B21" s="135"/>
      <c r="C21" s="135"/>
      <c r="D21" s="136"/>
      <c r="E21" s="136"/>
      <c r="F21" s="137"/>
      <c r="G21" s="138"/>
      <c r="H21" s="138"/>
      <c r="I21" s="138"/>
      <c r="J21" s="139"/>
      <c r="K21" s="139"/>
    </row>
    <row r="22" spans="1:11" x14ac:dyDescent="0.25">
      <c r="A22" s="140">
        <v>41</v>
      </c>
      <c r="B22" s="141" t="s">
        <v>84</v>
      </c>
      <c r="C22" s="154" t="s">
        <v>85</v>
      </c>
      <c r="D22" s="342">
        <v>2000</v>
      </c>
      <c r="E22" s="145">
        <v>3000</v>
      </c>
      <c r="F22" s="144">
        <v>3000</v>
      </c>
      <c r="G22" s="342">
        <v>0</v>
      </c>
      <c r="H22" s="145">
        <v>0</v>
      </c>
      <c r="I22" s="146">
        <v>0</v>
      </c>
      <c r="J22" s="155">
        <v>3</v>
      </c>
      <c r="K22" s="148" t="s">
        <v>86</v>
      </c>
    </row>
    <row r="23" spans="1:11" x14ac:dyDescent="0.25">
      <c r="A23" s="60">
        <v>41</v>
      </c>
      <c r="B23" s="61" t="s">
        <v>87</v>
      </c>
      <c r="C23" s="62" t="s">
        <v>372</v>
      </c>
      <c r="D23" s="340">
        <v>3900</v>
      </c>
      <c r="E23" s="109">
        <v>3900</v>
      </c>
      <c r="F23" s="156">
        <v>2000</v>
      </c>
      <c r="G23" s="340">
        <v>0</v>
      </c>
      <c r="H23" s="109">
        <v>0</v>
      </c>
      <c r="I23" s="110">
        <v>0</v>
      </c>
      <c r="J23" s="120">
        <v>3</v>
      </c>
      <c r="K23" s="116" t="s">
        <v>86</v>
      </c>
    </row>
    <row r="24" spans="1:11" x14ac:dyDescent="0.25">
      <c r="A24" s="60">
        <v>41</v>
      </c>
      <c r="B24" s="113" t="s">
        <v>88</v>
      </c>
      <c r="C24" s="62" t="s">
        <v>89</v>
      </c>
      <c r="D24" s="340">
        <v>1500</v>
      </c>
      <c r="E24" s="109">
        <v>1500</v>
      </c>
      <c r="F24" s="156">
        <v>1500</v>
      </c>
      <c r="G24" s="340">
        <v>0</v>
      </c>
      <c r="H24" s="109">
        <v>0</v>
      </c>
      <c r="I24" s="110">
        <v>0</v>
      </c>
      <c r="J24" s="115">
        <v>3</v>
      </c>
      <c r="K24" s="116" t="s">
        <v>86</v>
      </c>
    </row>
    <row r="25" spans="1:11" ht="15.75" thickBot="1" x14ac:dyDescent="0.3">
      <c r="A25" s="122">
        <v>41</v>
      </c>
      <c r="B25" s="157" t="s">
        <v>90</v>
      </c>
      <c r="C25" s="124" t="s">
        <v>91</v>
      </c>
      <c r="D25" s="338">
        <v>4000</v>
      </c>
      <c r="E25" s="158">
        <v>4000</v>
      </c>
      <c r="F25" s="149">
        <v>4000</v>
      </c>
      <c r="G25" s="340">
        <v>0</v>
      </c>
      <c r="H25" s="109">
        <v>0</v>
      </c>
      <c r="I25" s="110">
        <v>0</v>
      </c>
      <c r="J25" s="150">
        <v>3</v>
      </c>
      <c r="K25" s="128" t="s">
        <v>92</v>
      </c>
    </row>
    <row r="26" spans="1:11" ht="15.75" thickBot="1" x14ac:dyDescent="0.3">
      <c r="A26" s="690" t="s">
        <v>93</v>
      </c>
      <c r="B26" s="691"/>
      <c r="C26" s="691"/>
      <c r="D26" s="339">
        <f>SUM(D22:D25)</f>
        <v>11400</v>
      </c>
      <c r="E26" s="129">
        <f>SUM(E22:E25)</f>
        <v>12400</v>
      </c>
      <c r="F26" s="151">
        <f>SUM(F22:F25)</f>
        <v>10500</v>
      </c>
      <c r="G26" s="341">
        <v>0</v>
      </c>
      <c r="H26" s="159">
        <v>0</v>
      </c>
      <c r="I26" s="151">
        <v>0</v>
      </c>
      <c r="J26" s="133"/>
      <c r="K26" s="134" t="s">
        <v>1</v>
      </c>
    </row>
    <row r="27" spans="1:11" x14ac:dyDescent="0.25">
      <c r="A27" s="135"/>
      <c r="B27" s="135"/>
      <c r="C27" s="135"/>
      <c r="D27" s="136"/>
      <c r="E27" s="136"/>
      <c r="F27" s="138"/>
      <c r="G27" s="138"/>
      <c r="H27" s="138"/>
      <c r="I27" s="138"/>
      <c r="J27" s="139"/>
      <c r="K27" s="139"/>
    </row>
    <row r="28" spans="1:11" x14ac:dyDescent="0.25">
      <c r="A28" s="60">
        <v>111</v>
      </c>
      <c r="B28" s="165" t="s">
        <v>373</v>
      </c>
      <c r="C28" s="62" t="s">
        <v>95</v>
      </c>
      <c r="D28" s="340">
        <v>600</v>
      </c>
      <c r="E28" s="109">
        <v>600</v>
      </c>
      <c r="F28" s="166">
        <v>600</v>
      </c>
      <c r="G28" s="340">
        <v>0</v>
      </c>
      <c r="H28" s="109">
        <v>0</v>
      </c>
      <c r="I28" s="110">
        <v>0</v>
      </c>
      <c r="J28" s="115">
        <v>4</v>
      </c>
      <c r="K28" s="167" t="s">
        <v>94</v>
      </c>
    </row>
    <row r="29" spans="1:11" x14ac:dyDescent="0.25">
      <c r="A29" s="60">
        <v>111</v>
      </c>
      <c r="B29" s="165" t="s">
        <v>374</v>
      </c>
      <c r="C29" s="62" t="s">
        <v>375</v>
      </c>
      <c r="D29" s="340">
        <v>200</v>
      </c>
      <c r="E29" s="109">
        <v>200</v>
      </c>
      <c r="F29" s="166">
        <v>200</v>
      </c>
      <c r="G29" s="340">
        <v>0</v>
      </c>
      <c r="H29" s="109">
        <v>0</v>
      </c>
      <c r="I29" s="110">
        <v>0</v>
      </c>
      <c r="J29" s="115">
        <v>4</v>
      </c>
      <c r="K29" s="167" t="s">
        <v>94</v>
      </c>
    </row>
    <row r="30" spans="1:11" x14ac:dyDescent="0.25">
      <c r="A30" s="60">
        <v>111</v>
      </c>
      <c r="B30" s="165" t="s">
        <v>373</v>
      </c>
      <c r="C30" s="62" t="s">
        <v>376</v>
      </c>
      <c r="D30" s="340">
        <v>800</v>
      </c>
      <c r="E30" s="109">
        <v>800</v>
      </c>
      <c r="F30" s="166">
        <v>800</v>
      </c>
      <c r="G30" s="340">
        <v>0</v>
      </c>
      <c r="H30" s="109">
        <v>0</v>
      </c>
      <c r="I30" s="110">
        <v>0</v>
      </c>
      <c r="J30" s="115">
        <v>4</v>
      </c>
      <c r="K30" s="167" t="s">
        <v>94</v>
      </c>
    </row>
    <row r="31" spans="1:11" x14ac:dyDescent="0.25">
      <c r="A31" s="60">
        <v>111</v>
      </c>
      <c r="B31" s="165" t="s">
        <v>374</v>
      </c>
      <c r="C31" s="62" t="s">
        <v>377</v>
      </c>
      <c r="D31" s="337">
        <v>200</v>
      </c>
      <c r="E31" s="109">
        <v>200</v>
      </c>
      <c r="F31" s="166">
        <v>200</v>
      </c>
      <c r="G31" s="340">
        <v>0</v>
      </c>
      <c r="H31" s="109">
        <v>0</v>
      </c>
      <c r="I31" s="110">
        <v>0</v>
      </c>
      <c r="J31" s="115">
        <v>4</v>
      </c>
      <c r="K31" s="167" t="s">
        <v>94</v>
      </c>
    </row>
    <row r="32" spans="1:11" x14ac:dyDescent="0.25">
      <c r="A32" s="60">
        <v>111</v>
      </c>
      <c r="B32" s="168" t="s">
        <v>96</v>
      </c>
      <c r="C32" s="169" t="s">
        <v>97</v>
      </c>
      <c r="D32" s="345">
        <v>2870</v>
      </c>
      <c r="E32" s="170">
        <v>2870</v>
      </c>
      <c r="F32" s="502">
        <v>2870</v>
      </c>
      <c r="G32" s="340">
        <v>0</v>
      </c>
      <c r="H32" s="109">
        <v>0</v>
      </c>
      <c r="I32" s="110">
        <v>0</v>
      </c>
      <c r="J32" s="115">
        <v>4</v>
      </c>
      <c r="K32" s="116" t="s">
        <v>98</v>
      </c>
    </row>
    <row r="33" spans="1:11" x14ac:dyDescent="0.25">
      <c r="A33" s="60">
        <v>111</v>
      </c>
      <c r="B33" s="118" t="s">
        <v>99</v>
      </c>
      <c r="C33" s="169" t="s">
        <v>63</v>
      </c>
      <c r="D33" s="345">
        <v>316</v>
      </c>
      <c r="E33" s="170">
        <v>316</v>
      </c>
      <c r="F33" s="502">
        <v>316</v>
      </c>
      <c r="G33" s="340">
        <v>0</v>
      </c>
      <c r="H33" s="109">
        <v>0</v>
      </c>
      <c r="I33" s="110">
        <v>0</v>
      </c>
      <c r="J33" s="115">
        <v>4</v>
      </c>
      <c r="K33" s="116" t="s">
        <v>98</v>
      </c>
    </row>
    <row r="34" spans="1:11" x14ac:dyDescent="0.25">
      <c r="A34" s="60">
        <v>111</v>
      </c>
      <c r="B34" s="118" t="s">
        <v>100</v>
      </c>
      <c r="C34" s="169" t="s">
        <v>101</v>
      </c>
      <c r="D34" s="345">
        <v>40</v>
      </c>
      <c r="E34" s="170">
        <v>40</v>
      </c>
      <c r="F34" s="502">
        <v>40</v>
      </c>
      <c r="G34" s="340">
        <v>0</v>
      </c>
      <c r="H34" s="109">
        <v>0</v>
      </c>
      <c r="I34" s="110">
        <v>0</v>
      </c>
      <c r="J34" s="115">
        <v>4</v>
      </c>
      <c r="K34" s="116" t="s">
        <v>98</v>
      </c>
    </row>
    <row r="35" spans="1:11" x14ac:dyDescent="0.25">
      <c r="A35" s="60">
        <v>111</v>
      </c>
      <c r="B35" s="118" t="s">
        <v>102</v>
      </c>
      <c r="C35" s="169" t="s">
        <v>103</v>
      </c>
      <c r="D35" s="345">
        <v>402</v>
      </c>
      <c r="E35" s="170">
        <v>402</v>
      </c>
      <c r="F35" s="502">
        <v>402</v>
      </c>
      <c r="G35" s="340">
        <v>0</v>
      </c>
      <c r="H35" s="109">
        <v>0</v>
      </c>
      <c r="I35" s="110">
        <v>0</v>
      </c>
      <c r="J35" s="115">
        <v>4</v>
      </c>
      <c r="K35" s="116" t="s">
        <v>98</v>
      </c>
    </row>
    <row r="36" spans="1:11" x14ac:dyDescent="0.25">
      <c r="A36" s="60">
        <v>111</v>
      </c>
      <c r="B36" s="118" t="s">
        <v>104</v>
      </c>
      <c r="C36" s="169" t="s">
        <v>69</v>
      </c>
      <c r="D36" s="345">
        <v>23</v>
      </c>
      <c r="E36" s="170">
        <v>23</v>
      </c>
      <c r="F36" s="502">
        <v>23</v>
      </c>
      <c r="G36" s="340">
        <v>0</v>
      </c>
      <c r="H36" s="109">
        <v>0</v>
      </c>
      <c r="I36" s="110">
        <v>0</v>
      </c>
      <c r="J36" s="115">
        <v>4</v>
      </c>
      <c r="K36" s="116" t="s">
        <v>98</v>
      </c>
    </row>
    <row r="37" spans="1:11" x14ac:dyDescent="0.25">
      <c r="A37" s="60">
        <v>111</v>
      </c>
      <c r="B37" s="118" t="s">
        <v>105</v>
      </c>
      <c r="C37" s="169" t="s">
        <v>71</v>
      </c>
      <c r="D37" s="345">
        <v>86</v>
      </c>
      <c r="E37" s="170">
        <v>86</v>
      </c>
      <c r="F37" s="502">
        <v>86</v>
      </c>
      <c r="G37" s="340">
        <v>0</v>
      </c>
      <c r="H37" s="109">
        <v>0</v>
      </c>
      <c r="I37" s="110">
        <v>0</v>
      </c>
      <c r="J37" s="115">
        <v>4</v>
      </c>
      <c r="K37" s="116" t="s">
        <v>98</v>
      </c>
    </row>
    <row r="38" spans="1:11" x14ac:dyDescent="0.25">
      <c r="A38" s="60">
        <v>111</v>
      </c>
      <c r="B38" s="118" t="s">
        <v>106</v>
      </c>
      <c r="C38" s="169" t="s">
        <v>107</v>
      </c>
      <c r="D38" s="345">
        <v>28</v>
      </c>
      <c r="E38" s="170">
        <v>28</v>
      </c>
      <c r="F38" s="502">
        <v>28</v>
      </c>
      <c r="G38" s="340">
        <v>0</v>
      </c>
      <c r="H38" s="109">
        <v>0</v>
      </c>
      <c r="I38" s="110">
        <v>0</v>
      </c>
      <c r="J38" s="115">
        <v>4</v>
      </c>
      <c r="K38" s="116" t="s">
        <v>98</v>
      </c>
    </row>
    <row r="39" spans="1:11" x14ac:dyDescent="0.25">
      <c r="A39" s="60">
        <v>111</v>
      </c>
      <c r="B39" s="118" t="s">
        <v>106</v>
      </c>
      <c r="C39" s="169" t="s">
        <v>73</v>
      </c>
      <c r="D39" s="345">
        <v>137</v>
      </c>
      <c r="E39" s="170">
        <v>137</v>
      </c>
      <c r="F39" s="502">
        <v>137</v>
      </c>
      <c r="G39" s="340">
        <v>0</v>
      </c>
      <c r="H39" s="109">
        <v>0</v>
      </c>
      <c r="I39" s="110">
        <v>0</v>
      </c>
      <c r="J39" s="115">
        <v>4</v>
      </c>
      <c r="K39" s="116" t="s">
        <v>98</v>
      </c>
    </row>
    <row r="40" spans="1:11" x14ac:dyDescent="0.25">
      <c r="A40" s="60">
        <v>111</v>
      </c>
      <c r="B40" s="118" t="s">
        <v>108</v>
      </c>
      <c r="C40" s="62" t="s">
        <v>109</v>
      </c>
      <c r="D40" s="345">
        <v>590</v>
      </c>
      <c r="E40" s="170">
        <v>590</v>
      </c>
      <c r="F40" s="502">
        <v>590</v>
      </c>
      <c r="G40" s="340">
        <v>0</v>
      </c>
      <c r="H40" s="109">
        <v>0</v>
      </c>
      <c r="I40" s="110">
        <v>0</v>
      </c>
      <c r="J40" s="115">
        <v>4</v>
      </c>
      <c r="K40" s="116" t="s">
        <v>98</v>
      </c>
    </row>
    <row r="41" spans="1:11" x14ac:dyDescent="0.25">
      <c r="A41" s="60">
        <v>111</v>
      </c>
      <c r="B41" s="118" t="s">
        <v>110</v>
      </c>
      <c r="C41" s="169" t="s">
        <v>111</v>
      </c>
      <c r="D41" s="345">
        <v>100</v>
      </c>
      <c r="E41" s="170">
        <v>100</v>
      </c>
      <c r="F41" s="502">
        <v>100</v>
      </c>
      <c r="G41" s="340">
        <v>0</v>
      </c>
      <c r="H41" s="109">
        <v>0</v>
      </c>
      <c r="I41" s="110">
        <v>0</v>
      </c>
      <c r="J41" s="115">
        <v>4</v>
      </c>
      <c r="K41" s="116" t="s">
        <v>98</v>
      </c>
    </row>
    <row r="42" spans="1:11" x14ac:dyDescent="0.25">
      <c r="A42" s="60">
        <v>111</v>
      </c>
      <c r="B42" s="118" t="s">
        <v>112</v>
      </c>
      <c r="C42" s="169" t="s">
        <v>113</v>
      </c>
      <c r="D42" s="345">
        <v>99.58</v>
      </c>
      <c r="E42" s="170">
        <v>99.58</v>
      </c>
      <c r="F42" s="502">
        <v>99.58</v>
      </c>
      <c r="G42" s="340">
        <v>0</v>
      </c>
      <c r="H42" s="109">
        <v>0</v>
      </c>
      <c r="I42" s="110">
        <v>0</v>
      </c>
      <c r="J42" s="115">
        <v>4</v>
      </c>
      <c r="K42" s="116" t="s">
        <v>98</v>
      </c>
    </row>
    <row r="43" spans="1:11" x14ac:dyDescent="0.25">
      <c r="A43" s="60">
        <v>111</v>
      </c>
      <c r="B43" s="118" t="s">
        <v>114</v>
      </c>
      <c r="C43" s="169" t="s">
        <v>115</v>
      </c>
      <c r="D43" s="345">
        <v>8</v>
      </c>
      <c r="E43" s="170">
        <v>8</v>
      </c>
      <c r="F43" s="502">
        <v>8</v>
      </c>
      <c r="G43" s="340">
        <v>0</v>
      </c>
      <c r="H43" s="109">
        <v>0</v>
      </c>
      <c r="I43" s="110">
        <v>0</v>
      </c>
      <c r="J43" s="115">
        <v>4</v>
      </c>
      <c r="K43" s="116" t="s">
        <v>98</v>
      </c>
    </row>
    <row r="44" spans="1:11" x14ac:dyDescent="0.25">
      <c r="A44" s="117">
        <v>41</v>
      </c>
      <c r="B44" s="118" t="s">
        <v>116</v>
      </c>
      <c r="C44" s="119" t="s">
        <v>117</v>
      </c>
      <c r="D44" s="340">
        <v>2000</v>
      </c>
      <c r="E44" s="109">
        <v>2000</v>
      </c>
      <c r="F44" s="166">
        <v>2000</v>
      </c>
      <c r="G44" s="340">
        <v>0</v>
      </c>
      <c r="H44" s="109">
        <v>0</v>
      </c>
      <c r="I44" s="110">
        <v>0</v>
      </c>
      <c r="J44" s="115">
        <v>4</v>
      </c>
      <c r="K44" s="116" t="s">
        <v>118</v>
      </c>
    </row>
    <row r="45" spans="1:11" x14ac:dyDescent="0.25">
      <c r="A45" s="60">
        <v>41</v>
      </c>
      <c r="B45" s="61" t="s">
        <v>119</v>
      </c>
      <c r="C45" s="114" t="s">
        <v>361</v>
      </c>
      <c r="D45" s="340">
        <v>2500</v>
      </c>
      <c r="E45" s="109">
        <v>2500</v>
      </c>
      <c r="F45" s="166">
        <v>2500</v>
      </c>
      <c r="G45" s="340">
        <v>0</v>
      </c>
      <c r="H45" s="109">
        <v>0</v>
      </c>
      <c r="I45" s="110">
        <v>0</v>
      </c>
      <c r="J45" s="120">
        <v>4</v>
      </c>
      <c r="K45" s="116" t="s">
        <v>120</v>
      </c>
    </row>
    <row r="46" spans="1:11" x14ac:dyDescent="0.25">
      <c r="A46" s="60">
        <v>41</v>
      </c>
      <c r="B46" s="61" t="s">
        <v>121</v>
      </c>
      <c r="C46" s="114" t="s">
        <v>122</v>
      </c>
      <c r="D46" s="340">
        <v>2000</v>
      </c>
      <c r="E46" s="109">
        <v>2000</v>
      </c>
      <c r="F46" s="166">
        <v>2000</v>
      </c>
      <c r="G46" s="340">
        <v>0</v>
      </c>
      <c r="H46" s="109">
        <v>0</v>
      </c>
      <c r="I46" s="110">
        <v>0</v>
      </c>
      <c r="J46" s="115">
        <v>4</v>
      </c>
      <c r="K46" s="116" t="s">
        <v>120</v>
      </c>
    </row>
    <row r="47" spans="1:11" x14ac:dyDescent="0.25">
      <c r="A47" s="60">
        <v>41</v>
      </c>
      <c r="B47" s="61" t="s">
        <v>123</v>
      </c>
      <c r="C47" s="114" t="s">
        <v>124</v>
      </c>
      <c r="D47" s="340">
        <v>3000</v>
      </c>
      <c r="E47" s="109">
        <v>3000</v>
      </c>
      <c r="F47" s="166">
        <v>1000</v>
      </c>
      <c r="G47" s="340">
        <v>0</v>
      </c>
      <c r="H47" s="109">
        <v>0</v>
      </c>
      <c r="I47" s="110">
        <v>0</v>
      </c>
      <c r="J47" s="115">
        <v>4</v>
      </c>
      <c r="K47" s="116" t="s">
        <v>120</v>
      </c>
    </row>
    <row r="48" spans="1:11" x14ac:dyDescent="0.25">
      <c r="A48" s="60">
        <v>41</v>
      </c>
      <c r="B48" s="61" t="s">
        <v>125</v>
      </c>
      <c r="C48" s="62" t="s">
        <v>126</v>
      </c>
      <c r="D48" s="340">
        <v>1000</v>
      </c>
      <c r="E48" s="109">
        <v>1000</v>
      </c>
      <c r="F48" s="166">
        <v>1000</v>
      </c>
      <c r="G48" s="340">
        <v>0</v>
      </c>
      <c r="H48" s="109">
        <v>0</v>
      </c>
      <c r="I48" s="110">
        <v>0</v>
      </c>
      <c r="J48" s="115">
        <v>4</v>
      </c>
      <c r="K48" s="116" t="s">
        <v>127</v>
      </c>
    </row>
    <row r="49" spans="1:11" x14ac:dyDescent="0.25">
      <c r="A49" s="60">
        <v>41</v>
      </c>
      <c r="B49" s="113" t="s">
        <v>128</v>
      </c>
      <c r="C49" s="114" t="s">
        <v>129</v>
      </c>
      <c r="D49" s="340">
        <v>200</v>
      </c>
      <c r="E49" s="171">
        <v>200</v>
      </c>
      <c r="F49" s="172">
        <v>200</v>
      </c>
      <c r="G49" s="340">
        <v>0</v>
      </c>
      <c r="H49" s="109">
        <v>0</v>
      </c>
      <c r="I49" s="110">
        <v>0</v>
      </c>
      <c r="J49" s="115">
        <v>4</v>
      </c>
      <c r="K49" s="116" t="s">
        <v>130</v>
      </c>
    </row>
    <row r="50" spans="1:11" x14ac:dyDescent="0.25">
      <c r="A50" s="60">
        <v>41</v>
      </c>
      <c r="B50" s="61" t="s">
        <v>131</v>
      </c>
      <c r="C50" s="62" t="s">
        <v>132</v>
      </c>
      <c r="D50" s="340">
        <v>5000</v>
      </c>
      <c r="E50" s="109">
        <v>1000</v>
      </c>
      <c r="F50" s="166">
        <v>1000</v>
      </c>
      <c r="G50" s="340">
        <v>0</v>
      </c>
      <c r="H50" s="109">
        <v>0</v>
      </c>
      <c r="I50" s="110">
        <v>0</v>
      </c>
      <c r="J50" s="115">
        <v>4</v>
      </c>
      <c r="K50" s="173" t="s">
        <v>130</v>
      </c>
    </row>
    <row r="51" spans="1:11" x14ac:dyDescent="0.25">
      <c r="A51" s="174">
        <v>41</v>
      </c>
      <c r="B51" s="175" t="s">
        <v>133</v>
      </c>
      <c r="C51" s="176" t="s">
        <v>134</v>
      </c>
      <c r="D51" s="338">
        <v>5000</v>
      </c>
      <c r="E51" s="158">
        <v>1000</v>
      </c>
      <c r="F51" s="126">
        <v>1000</v>
      </c>
      <c r="G51" s="340">
        <v>0</v>
      </c>
      <c r="H51" s="109">
        <v>0</v>
      </c>
      <c r="I51" s="110">
        <v>0</v>
      </c>
      <c r="J51" s="127">
        <v>4</v>
      </c>
      <c r="K51" s="128" t="s">
        <v>130</v>
      </c>
    </row>
    <row r="52" spans="1:11" ht="15.75" thickBot="1" x14ac:dyDescent="0.3">
      <c r="A52" s="174">
        <v>41</v>
      </c>
      <c r="B52" s="175" t="s">
        <v>378</v>
      </c>
      <c r="C52" s="176" t="s">
        <v>379</v>
      </c>
      <c r="D52" s="338">
        <v>3000</v>
      </c>
      <c r="E52" s="158">
        <v>3000</v>
      </c>
      <c r="F52" s="126">
        <v>3000</v>
      </c>
      <c r="G52" s="340">
        <v>0</v>
      </c>
      <c r="H52" s="109">
        <v>0</v>
      </c>
      <c r="I52" s="110">
        <v>0</v>
      </c>
      <c r="J52" s="127">
        <v>4</v>
      </c>
      <c r="K52" s="128" t="s">
        <v>130</v>
      </c>
    </row>
    <row r="53" spans="1:11" ht="15.75" thickBot="1" x14ac:dyDescent="0.3">
      <c r="A53" s="690" t="s">
        <v>135</v>
      </c>
      <c r="B53" s="691"/>
      <c r="C53" s="691"/>
      <c r="D53" s="339">
        <f>SUM(D28:D52)</f>
        <v>30199.58</v>
      </c>
      <c r="E53" s="129">
        <f>SUM(E28:E52)</f>
        <v>22199.58</v>
      </c>
      <c r="F53" s="177">
        <f>SUM(F28:F52)</f>
        <v>20199.580000000002</v>
      </c>
      <c r="G53" s="341">
        <v>0</v>
      </c>
      <c r="H53" s="159">
        <f>SUM(H28:H52)</f>
        <v>0</v>
      </c>
      <c r="I53" s="151">
        <f>SUM(I28:I52)</f>
        <v>0</v>
      </c>
      <c r="J53" s="133"/>
      <c r="K53" s="134" t="s">
        <v>1</v>
      </c>
    </row>
    <row r="54" spans="1:11" ht="15.75" thickBot="1" x14ac:dyDescent="0.3">
      <c r="A54" s="178"/>
      <c r="B54" s="178"/>
      <c r="C54" s="178"/>
      <c r="D54" s="179"/>
      <c r="E54" s="179"/>
      <c r="F54" s="180"/>
      <c r="G54" s="180"/>
      <c r="H54" s="180"/>
      <c r="I54" s="180"/>
      <c r="J54" s="139"/>
      <c r="K54" s="139"/>
    </row>
    <row r="55" spans="1:11" x14ac:dyDescent="0.25">
      <c r="A55" s="181">
        <v>41</v>
      </c>
      <c r="B55" s="182" t="s">
        <v>136</v>
      </c>
      <c r="C55" s="183" t="s">
        <v>137</v>
      </c>
      <c r="D55" s="342">
        <v>2400</v>
      </c>
      <c r="E55" s="503">
        <v>2500</v>
      </c>
      <c r="F55" s="144">
        <v>2500</v>
      </c>
      <c r="G55" s="342">
        <v>0</v>
      </c>
      <c r="H55" s="145">
        <v>0</v>
      </c>
      <c r="I55" s="146">
        <v>0</v>
      </c>
      <c r="J55" s="184">
        <v>5</v>
      </c>
      <c r="K55" s="185" t="s">
        <v>138</v>
      </c>
    </row>
    <row r="56" spans="1:11" x14ac:dyDescent="0.25">
      <c r="A56" s="186">
        <v>41</v>
      </c>
      <c r="B56" s="187" t="s">
        <v>139</v>
      </c>
      <c r="C56" s="188" t="s">
        <v>140</v>
      </c>
      <c r="D56" s="336">
        <v>40</v>
      </c>
      <c r="E56" s="504">
        <v>40</v>
      </c>
      <c r="F56" s="189">
        <v>40</v>
      </c>
      <c r="G56" s="336">
        <v>0</v>
      </c>
      <c r="H56" s="107">
        <v>0</v>
      </c>
      <c r="I56" s="190">
        <v>0</v>
      </c>
      <c r="J56" s="191">
        <v>5</v>
      </c>
      <c r="K56" s="192" t="s">
        <v>138</v>
      </c>
    </row>
    <row r="57" spans="1:11" x14ac:dyDescent="0.25">
      <c r="A57" s="193">
        <v>41</v>
      </c>
      <c r="B57" s="194" t="s">
        <v>141</v>
      </c>
      <c r="C57" s="114" t="s">
        <v>142</v>
      </c>
      <c r="D57" s="340">
        <v>2000</v>
      </c>
      <c r="E57" s="505">
        <v>2000</v>
      </c>
      <c r="F57" s="156">
        <v>1500</v>
      </c>
      <c r="G57" s="340">
        <v>0</v>
      </c>
      <c r="H57" s="109">
        <v>0</v>
      </c>
      <c r="I57" s="110">
        <v>0</v>
      </c>
      <c r="J57" s="191">
        <v>5</v>
      </c>
      <c r="K57" s="195" t="s">
        <v>138</v>
      </c>
    </row>
    <row r="58" spans="1:11" x14ac:dyDescent="0.25">
      <c r="A58" s="193">
        <v>41</v>
      </c>
      <c r="B58" s="194" t="s">
        <v>143</v>
      </c>
      <c r="C58" s="114" t="s">
        <v>111</v>
      </c>
      <c r="D58" s="340">
        <v>1400</v>
      </c>
      <c r="E58" s="505">
        <v>1700</v>
      </c>
      <c r="F58" s="156">
        <v>1360</v>
      </c>
      <c r="G58" s="340">
        <v>0</v>
      </c>
      <c r="H58" s="109">
        <v>0</v>
      </c>
      <c r="I58" s="110">
        <v>0</v>
      </c>
      <c r="J58" s="191">
        <v>5</v>
      </c>
      <c r="K58" s="195" t="s">
        <v>138</v>
      </c>
    </row>
    <row r="59" spans="1:11" x14ac:dyDescent="0.25">
      <c r="A59" s="193">
        <v>41</v>
      </c>
      <c r="B59" s="194" t="s">
        <v>144</v>
      </c>
      <c r="C59" s="114" t="s">
        <v>145</v>
      </c>
      <c r="D59" s="340">
        <v>1000</v>
      </c>
      <c r="E59" s="505">
        <v>1200</v>
      </c>
      <c r="F59" s="156">
        <v>1000</v>
      </c>
      <c r="G59" s="340">
        <v>0</v>
      </c>
      <c r="H59" s="109">
        <v>0</v>
      </c>
      <c r="I59" s="110">
        <v>0</v>
      </c>
      <c r="J59" s="191">
        <v>5</v>
      </c>
      <c r="K59" s="195" t="s">
        <v>138</v>
      </c>
    </row>
    <row r="60" spans="1:11" x14ac:dyDescent="0.25">
      <c r="A60" s="193">
        <v>41</v>
      </c>
      <c r="B60" s="194" t="s">
        <v>146</v>
      </c>
      <c r="C60" s="114" t="s">
        <v>147</v>
      </c>
      <c r="D60" s="340">
        <v>1200</v>
      </c>
      <c r="E60" s="505">
        <v>1500</v>
      </c>
      <c r="F60" s="156">
        <v>1700</v>
      </c>
      <c r="G60" s="340">
        <v>0</v>
      </c>
      <c r="H60" s="109">
        <v>0</v>
      </c>
      <c r="I60" s="110">
        <v>0</v>
      </c>
      <c r="J60" s="191">
        <v>5</v>
      </c>
      <c r="K60" s="195" t="s">
        <v>138</v>
      </c>
    </row>
    <row r="61" spans="1:11" x14ac:dyDescent="0.25">
      <c r="A61" s="193">
        <v>41</v>
      </c>
      <c r="B61" s="194" t="s">
        <v>148</v>
      </c>
      <c r="C61" s="114" t="s">
        <v>149</v>
      </c>
      <c r="D61" s="340">
        <v>1000</v>
      </c>
      <c r="E61" s="505">
        <v>1200</v>
      </c>
      <c r="F61" s="156">
        <v>1200</v>
      </c>
      <c r="G61" s="340">
        <v>0</v>
      </c>
      <c r="H61" s="109">
        <v>0</v>
      </c>
      <c r="I61" s="110">
        <v>0</v>
      </c>
      <c r="J61" s="191">
        <v>5</v>
      </c>
      <c r="K61" s="195" t="s">
        <v>138</v>
      </c>
    </row>
    <row r="62" spans="1:11" x14ac:dyDescent="0.25">
      <c r="A62" s="193">
        <v>41</v>
      </c>
      <c r="B62" s="194" t="s">
        <v>150</v>
      </c>
      <c r="C62" s="114" t="s">
        <v>151</v>
      </c>
      <c r="D62" s="340">
        <v>2300</v>
      </c>
      <c r="E62" s="505">
        <v>2500</v>
      </c>
      <c r="F62" s="156">
        <v>2000</v>
      </c>
      <c r="G62" s="340">
        <v>0</v>
      </c>
      <c r="H62" s="109">
        <v>0</v>
      </c>
      <c r="I62" s="110">
        <v>0</v>
      </c>
      <c r="J62" s="191">
        <v>5</v>
      </c>
      <c r="K62" s="195" t="s">
        <v>138</v>
      </c>
    </row>
    <row r="63" spans="1:11" x14ac:dyDescent="0.25">
      <c r="A63" s="193">
        <v>41</v>
      </c>
      <c r="B63" s="194" t="s">
        <v>152</v>
      </c>
      <c r="C63" s="114" t="s">
        <v>153</v>
      </c>
      <c r="D63" s="340">
        <v>700</v>
      </c>
      <c r="E63" s="505">
        <v>700</v>
      </c>
      <c r="F63" s="156">
        <v>700</v>
      </c>
      <c r="G63" s="340">
        <v>0</v>
      </c>
      <c r="H63" s="109">
        <v>0</v>
      </c>
      <c r="I63" s="110">
        <v>0</v>
      </c>
      <c r="J63" s="191">
        <v>5</v>
      </c>
      <c r="K63" s="195" t="s">
        <v>138</v>
      </c>
    </row>
    <row r="64" spans="1:11" x14ac:dyDescent="0.25">
      <c r="A64" s="193">
        <v>41</v>
      </c>
      <c r="B64" s="194" t="s">
        <v>154</v>
      </c>
      <c r="C64" s="114" t="s">
        <v>155</v>
      </c>
      <c r="D64" s="340">
        <v>700</v>
      </c>
      <c r="E64" s="505">
        <v>1000</v>
      </c>
      <c r="F64" s="156">
        <v>1000</v>
      </c>
      <c r="G64" s="340">
        <v>0</v>
      </c>
      <c r="H64" s="109">
        <v>0</v>
      </c>
      <c r="I64" s="110">
        <v>0</v>
      </c>
      <c r="J64" s="191">
        <v>5</v>
      </c>
      <c r="K64" s="195" t="s">
        <v>138</v>
      </c>
    </row>
    <row r="65" spans="1:11" x14ac:dyDescent="0.25">
      <c r="A65" s="193">
        <v>41</v>
      </c>
      <c r="B65" s="194" t="s">
        <v>156</v>
      </c>
      <c r="C65" s="114" t="s">
        <v>91</v>
      </c>
      <c r="D65" s="340">
        <v>300</v>
      </c>
      <c r="E65" s="505">
        <v>500</v>
      </c>
      <c r="F65" s="156">
        <v>500</v>
      </c>
      <c r="G65" s="340">
        <v>0</v>
      </c>
      <c r="H65" s="109">
        <v>0</v>
      </c>
      <c r="I65" s="110">
        <v>0</v>
      </c>
      <c r="J65" s="191">
        <v>5</v>
      </c>
      <c r="K65" s="195" t="s">
        <v>138</v>
      </c>
    </row>
    <row r="66" spans="1:11" ht="15.75" thickBot="1" x14ac:dyDescent="0.3">
      <c r="A66" s="196">
        <v>41</v>
      </c>
      <c r="B66" s="197" t="s">
        <v>157</v>
      </c>
      <c r="C66" s="198" t="s">
        <v>158</v>
      </c>
      <c r="D66" s="338">
        <v>300</v>
      </c>
      <c r="E66" s="506">
        <v>500</v>
      </c>
      <c r="F66" s="149">
        <v>500</v>
      </c>
      <c r="G66" s="338">
        <v>0</v>
      </c>
      <c r="H66" s="158">
        <v>0</v>
      </c>
      <c r="I66" s="199">
        <v>0</v>
      </c>
      <c r="J66" s="200">
        <v>5</v>
      </c>
      <c r="K66" s="201" t="s">
        <v>138</v>
      </c>
    </row>
    <row r="67" spans="1:11" ht="15.75" thickBot="1" x14ac:dyDescent="0.3">
      <c r="A67" s="695" t="s">
        <v>467</v>
      </c>
      <c r="B67" s="696"/>
      <c r="C67" s="696"/>
      <c r="D67" s="346">
        <f>SUM(D55:D66)</f>
        <v>13340</v>
      </c>
      <c r="E67" s="507">
        <f>SUM(E55:E66)</f>
        <v>15340</v>
      </c>
      <c r="F67" s="151">
        <f t="shared" ref="F67:I67" si="1">SUM(F55:F66)</f>
        <v>14000</v>
      </c>
      <c r="G67" s="341">
        <f t="shared" si="1"/>
        <v>0</v>
      </c>
      <c r="H67" s="159">
        <f t="shared" si="1"/>
        <v>0</v>
      </c>
      <c r="I67" s="151">
        <f t="shared" si="1"/>
        <v>0</v>
      </c>
      <c r="J67" s="203"/>
      <c r="K67" s="204" t="s">
        <v>1</v>
      </c>
    </row>
    <row r="68" spans="1:11" ht="15.75" thickBot="1" x14ac:dyDescent="0.3">
      <c r="A68" s="205"/>
      <c r="B68" s="205"/>
      <c r="C68" s="205"/>
      <c r="D68" s="206"/>
      <c r="E68" s="206"/>
      <c r="F68" s="207"/>
      <c r="G68" s="207"/>
      <c r="H68" s="207"/>
      <c r="I68" s="207"/>
      <c r="J68" s="136"/>
      <c r="K68" s="136"/>
    </row>
    <row r="69" spans="1:11" x14ac:dyDescent="0.25">
      <c r="A69" s="181">
        <v>41</v>
      </c>
      <c r="B69" s="182" t="s">
        <v>136</v>
      </c>
      <c r="C69" s="183" t="s">
        <v>137</v>
      </c>
      <c r="D69" s="342">
        <v>2500</v>
      </c>
      <c r="E69" s="503">
        <v>2500</v>
      </c>
      <c r="F69" s="144">
        <v>2500</v>
      </c>
      <c r="G69" s="342">
        <v>0</v>
      </c>
      <c r="H69" s="145">
        <v>0</v>
      </c>
      <c r="I69" s="146">
        <v>0</v>
      </c>
      <c r="J69" s="208">
        <v>5</v>
      </c>
      <c r="K69" s="209" t="s">
        <v>138</v>
      </c>
    </row>
    <row r="70" spans="1:11" x14ac:dyDescent="0.25">
      <c r="A70" s="186">
        <v>41</v>
      </c>
      <c r="B70" s="187" t="s">
        <v>159</v>
      </c>
      <c r="C70" s="188" t="s">
        <v>160</v>
      </c>
      <c r="D70" s="336">
        <v>90</v>
      </c>
      <c r="E70" s="504">
        <v>90</v>
      </c>
      <c r="F70" s="189">
        <v>116</v>
      </c>
      <c r="G70" s="348">
        <v>0</v>
      </c>
      <c r="H70" s="210">
        <v>0</v>
      </c>
      <c r="I70" s="211">
        <v>0</v>
      </c>
      <c r="J70" s="191">
        <v>5</v>
      </c>
      <c r="K70" s="192" t="s">
        <v>138</v>
      </c>
    </row>
    <row r="71" spans="1:11" x14ac:dyDescent="0.25">
      <c r="A71" s="186">
        <v>41</v>
      </c>
      <c r="B71" s="187" t="s">
        <v>139</v>
      </c>
      <c r="C71" s="188" t="s">
        <v>140</v>
      </c>
      <c r="D71" s="336">
        <v>200</v>
      </c>
      <c r="E71" s="504">
        <v>200</v>
      </c>
      <c r="F71" s="189">
        <v>188</v>
      </c>
      <c r="G71" s="340">
        <v>0</v>
      </c>
      <c r="H71" s="109">
        <v>0</v>
      </c>
      <c r="I71" s="110">
        <v>0</v>
      </c>
      <c r="J71" s="191">
        <v>5</v>
      </c>
      <c r="K71" s="192" t="s">
        <v>138</v>
      </c>
    </row>
    <row r="72" spans="1:11" x14ac:dyDescent="0.25">
      <c r="A72" s="186">
        <v>41</v>
      </c>
      <c r="B72" s="194" t="s">
        <v>305</v>
      </c>
      <c r="C72" s="114" t="s">
        <v>306</v>
      </c>
      <c r="D72" s="340">
        <v>500</v>
      </c>
      <c r="E72" s="505">
        <v>500</v>
      </c>
      <c r="F72" s="156">
        <v>500</v>
      </c>
      <c r="G72" s="340">
        <v>0</v>
      </c>
      <c r="H72" s="109">
        <v>0</v>
      </c>
      <c r="I72" s="212">
        <v>0</v>
      </c>
      <c r="J72" s="191">
        <v>5</v>
      </c>
      <c r="K72" s="195" t="s">
        <v>138</v>
      </c>
    </row>
    <row r="73" spans="1:11" x14ac:dyDescent="0.25">
      <c r="A73" s="193">
        <v>41</v>
      </c>
      <c r="B73" s="194" t="s">
        <v>143</v>
      </c>
      <c r="C73" s="114" t="s">
        <v>111</v>
      </c>
      <c r="D73" s="340">
        <v>1000</v>
      </c>
      <c r="E73" s="505">
        <v>1710</v>
      </c>
      <c r="F73" s="156">
        <v>1000</v>
      </c>
      <c r="G73" s="340">
        <v>0</v>
      </c>
      <c r="H73" s="109">
        <v>0</v>
      </c>
      <c r="I73" s="212">
        <v>0</v>
      </c>
      <c r="J73" s="191">
        <v>5</v>
      </c>
      <c r="K73" s="195" t="s">
        <v>138</v>
      </c>
    </row>
    <row r="74" spans="1:11" x14ac:dyDescent="0.25">
      <c r="A74" s="193">
        <v>41</v>
      </c>
      <c r="B74" s="194" t="s">
        <v>146</v>
      </c>
      <c r="C74" s="114" t="s">
        <v>147</v>
      </c>
      <c r="D74" s="340">
        <v>2000</v>
      </c>
      <c r="E74" s="505">
        <v>2800</v>
      </c>
      <c r="F74" s="156">
        <v>2000</v>
      </c>
      <c r="G74" s="340">
        <v>0</v>
      </c>
      <c r="H74" s="109">
        <v>0</v>
      </c>
      <c r="I74" s="110">
        <v>0</v>
      </c>
      <c r="J74" s="191">
        <v>5</v>
      </c>
      <c r="K74" s="195" t="s">
        <v>138</v>
      </c>
    </row>
    <row r="75" spans="1:11" x14ac:dyDescent="0.25">
      <c r="A75" s="193">
        <v>41</v>
      </c>
      <c r="B75" s="194" t="s">
        <v>144</v>
      </c>
      <c r="C75" s="114" t="s">
        <v>145</v>
      </c>
      <c r="D75" s="340">
        <v>300</v>
      </c>
      <c r="E75" s="505">
        <v>500</v>
      </c>
      <c r="F75" s="156">
        <v>500</v>
      </c>
      <c r="G75" s="340">
        <v>0</v>
      </c>
      <c r="H75" s="109">
        <v>0</v>
      </c>
      <c r="I75" s="212">
        <v>0</v>
      </c>
      <c r="J75" s="191">
        <v>5</v>
      </c>
      <c r="K75" s="195" t="s">
        <v>138</v>
      </c>
    </row>
    <row r="76" spans="1:11" x14ac:dyDescent="0.25">
      <c r="A76" s="193">
        <v>41</v>
      </c>
      <c r="B76" s="194" t="s">
        <v>141</v>
      </c>
      <c r="C76" s="62" t="s">
        <v>362</v>
      </c>
      <c r="D76" s="340">
        <v>3900</v>
      </c>
      <c r="E76" s="505">
        <v>5000</v>
      </c>
      <c r="F76" s="156">
        <v>4000</v>
      </c>
      <c r="G76" s="340">
        <v>0</v>
      </c>
      <c r="H76" s="109">
        <v>0</v>
      </c>
      <c r="I76" s="212">
        <v>0</v>
      </c>
      <c r="J76" s="191">
        <v>5</v>
      </c>
      <c r="K76" s="195" t="s">
        <v>138</v>
      </c>
    </row>
    <row r="77" spans="1:11" x14ac:dyDescent="0.25">
      <c r="A77" s="193">
        <v>41</v>
      </c>
      <c r="B77" s="194" t="s">
        <v>307</v>
      </c>
      <c r="C77" s="62" t="s">
        <v>308</v>
      </c>
      <c r="D77" s="340">
        <v>500</v>
      </c>
      <c r="E77" s="505">
        <v>500</v>
      </c>
      <c r="F77" s="156">
        <v>500</v>
      </c>
      <c r="G77" s="340">
        <v>0</v>
      </c>
      <c r="H77" s="109">
        <v>0</v>
      </c>
      <c r="I77" s="212">
        <v>0</v>
      </c>
      <c r="J77" s="191">
        <v>5</v>
      </c>
      <c r="K77" s="195" t="s">
        <v>138</v>
      </c>
    </row>
    <row r="78" spans="1:11" x14ac:dyDescent="0.25">
      <c r="A78" s="193">
        <v>41</v>
      </c>
      <c r="B78" s="194" t="s">
        <v>148</v>
      </c>
      <c r="C78" s="62" t="s">
        <v>149</v>
      </c>
      <c r="D78" s="340">
        <v>1000</v>
      </c>
      <c r="E78" s="505">
        <v>1000</v>
      </c>
      <c r="F78" s="156">
        <v>1000</v>
      </c>
      <c r="G78" s="340">
        <v>0</v>
      </c>
      <c r="H78" s="109">
        <v>0</v>
      </c>
      <c r="I78" s="212">
        <v>0</v>
      </c>
      <c r="J78" s="191">
        <v>5</v>
      </c>
      <c r="K78" s="195" t="s">
        <v>138</v>
      </c>
    </row>
    <row r="79" spans="1:11" x14ac:dyDescent="0.25">
      <c r="A79" s="193">
        <v>41</v>
      </c>
      <c r="B79" s="194" t="s">
        <v>150</v>
      </c>
      <c r="C79" s="62" t="s">
        <v>151</v>
      </c>
      <c r="D79" s="340">
        <v>1000</v>
      </c>
      <c r="E79" s="505">
        <v>1500</v>
      </c>
      <c r="F79" s="156">
        <v>1000</v>
      </c>
      <c r="G79" s="533">
        <v>0</v>
      </c>
      <c r="H79" s="109">
        <v>0</v>
      </c>
      <c r="I79" s="212">
        <v>0</v>
      </c>
      <c r="J79" s="191">
        <v>5</v>
      </c>
      <c r="K79" s="195" t="s">
        <v>138</v>
      </c>
    </row>
    <row r="80" spans="1:11" x14ac:dyDescent="0.25">
      <c r="A80" s="193">
        <v>41</v>
      </c>
      <c r="B80" s="194" t="s">
        <v>152</v>
      </c>
      <c r="C80" s="62" t="s">
        <v>153</v>
      </c>
      <c r="D80" s="340">
        <v>1000</v>
      </c>
      <c r="E80" s="505">
        <v>1000</v>
      </c>
      <c r="F80" s="156">
        <v>1000</v>
      </c>
      <c r="G80" s="340">
        <v>0</v>
      </c>
      <c r="H80" s="109">
        <v>0</v>
      </c>
      <c r="I80" s="212">
        <v>0</v>
      </c>
      <c r="J80" s="191">
        <v>5</v>
      </c>
      <c r="K80" s="195" t="s">
        <v>138</v>
      </c>
    </row>
    <row r="81" spans="1:11" x14ac:dyDescent="0.25">
      <c r="A81" s="193">
        <v>41</v>
      </c>
      <c r="B81" s="194" t="s">
        <v>154</v>
      </c>
      <c r="C81" s="62" t="s">
        <v>155</v>
      </c>
      <c r="D81" s="347">
        <v>1000</v>
      </c>
      <c r="E81" s="508">
        <v>1000</v>
      </c>
      <c r="F81" s="156">
        <v>1000</v>
      </c>
      <c r="G81" s="340">
        <v>0</v>
      </c>
      <c r="H81" s="109">
        <v>0</v>
      </c>
      <c r="I81" s="212">
        <v>0</v>
      </c>
      <c r="J81" s="191">
        <v>5</v>
      </c>
      <c r="K81" s="195" t="s">
        <v>138</v>
      </c>
    </row>
    <row r="82" spans="1:11" x14ac:dyDescent="0.25">
      <c r="A82" s="193">
        <v>41</v>
      </c>
      <c r="B82" s="194" t="s">
        <v>156</v>
      </c>
      <c r="C82" s="62" t="s">
        <v>91</v>
      </c>
      <c r="D82" s="340">
        <v>700</v>
      </c>
      <c r="E82" s="505">
        <v>1000</v>
      </c>
      <c r="F82" s="156">
        <v>1000</v>
      </c>
      <c r="G82" s="340">
        <v>0</v>
      </c>
      <c r="H82" s="109">
        <v>0</v>
      </c>
      <c r="I82" s="212">
        <v>0</v>
      </c>
      <c r="J82" s="191">
        <v>5</v>
      </c>
      <c r="K82" s="195" t="s">
        <v>138</v>
      </c>
    </row>
    <row r="83" spans="1:11" ht="15.75" thickBot="1" x14ac:dyDescent="0.3">
      <c r="A83" s="196">
        <v>41</v>
      </c>
      <c r="B83" s="197" t="s">
        <v>157</v>
      </c>
      <c r="C83" s="124" t="s">
        <v>158</v>
      </c>
      <c r="D83" s="338">
        <v>2000</v>
      </c>
      <c r="E83" s="506">
        <v>2000</v>
      </c>
      <c r="F83" s="149">
        <v>2000</v>
      </c>
      <c r="G83" s="338">
        <v>0</v>
      </c>
      <c r="H83" s="158">
        <v>0</v>
      </c>
      <c r="I83" s="125">
        <v>0</v>
      </c>
      <c r="J83" s="200">
        <v>5</v>
      </c>
      <c r="K83" s="195" t="s">
        <v>138</v>
      </c>
    </row>
    <row r="84" spans="1:11" ht="15.75" thickBot="1" x14ac:dyDescent="0.3">
      <c r="A84" s="695" t="s">
        <v>468</v>
      </c>
      <c r="B84" s="696"/>
      <c r="C84" s="696"/>
      <c r="D84" s="346">
        <f t="shared" ref="D84:I84" si="2">SUM(D69:D83)</f>
        <v>17690</v>
      </c>
      <c r="E84" s="507">
        <f t="shared" ref="E84" si="3">SUM(E69:E83)</f>
        <v>21300</v>
      </c>
      <c r="F84" s="151">
        <f t="shared" si="2"/>
        <v>18304</v>
      </c>
      <c r="G84" s="341">
        <f t="shared" si="2"/>
        <v>0</v>
      </c>
      <c r="H84" s="159">
        <f t="shared" si="2"/>
        <v>0</v>
      </c>
      <c r="I84" s="177">
        <f t="shared" si="2"/>
        <v>0</v>
      </c>
      <c r="J84" s="203"/>
      <c r="K84" s="204" t="s">
        <v>1</v>
      </c>
    </row>
    <row r="85" spans="1:11" ht="15.75" thickBot="1" x14ac:dyDescent="0.3">
      <c r="A85" s="213"/>
      <c r="B85" s="213"/>
      <c r="C85" s="213"/>
      <c r="D85" s="179"/>
      <c r="E85" s="179"/>
      <c r="F85" s="180"/>
      <c r="G85" s="180"/>
      <c r="H85" s="180"/>
      <c r="I85" s="180"/>
      <c r="J85" s="136"/>
      <c r="K85" s="136"/>
    </row>
    <row r="86" spans="1:11" x14ac:dyDescent="0.25">
      <c r="A86" s="140">
        <v>41</v>
      </c>
      <c r="B86" s="214" t="s">
        <v>161</v>
      </c>
      <c r="C86" s="215" t="s">
        <v>162</v>
      </c>
      <c r="D86" s="534">
        <v>140000</v>
      </c>
      <c r="E86" s="535">
        <v>140000</v>
      </c>
      <c r="F86" s="536">
        <v>150000</v>
      </c>
      <c r="G86" s="344">
        <v>0</v>
      </c>
      <c r="H86" s="162">
        <v>0</v>
      </c>
      <c r="I86" s="540">
        <v>0</v>
      </c>
      <c r="J86" s="164">
        <v>6</v>
      </c>
      <c r="K86" s="216" t="s">
        <v>163</v>
      </c>
    </row>
    <row r="87" spans="1:11" x14ac:dyDescent="0.25">
      <c r="A87" s="55" t="s">
        <v>388</v>
      </c>
      <c r="B87" s="568" t="s">
        <v>398</v>
      </c>
      <c r="C87" s="530" t="s">
        <v>399</v>
      </c>
      <c r="D87" s="350">
        <v>0</v>
      </c>
      <c r="E87" s="109">
        <v>0</v>
      </c>
      <c r="F87" s="212">
        <v>0</v>
      </c>
      <c r="G87" s="347">
        <v>238063</v>
      </c>
      <c r="H87" s="109">
        <v>0</v>
      </c>
      <c r="I87" s="110">
        <v>0</v>
      </c>
      <c r="J87" s="111">
        <v>6</v>
      </c>
      <c r="K87" s="532" t="s">
        <v>406</v>
      </c>
    </row>
    <row r="88" spans="1:11" x14ac:dyDescent="0.25">
      <c r="A88" s="55">
        <v>41</v>
      </c>
      <c r="B88" s="568" t="s">
        <v>398</v>
      </c>
      <c r="C88" s="530" t="s">
        <v>400</v>
      </c>
      <c r="D88" s="350">
        <v>0</v>
      </c>
      <c r="E88" s="107">
        <v>0</v>
      </c>
      <c r="F88" s="531">
        <v>0</v>
      </c>
      <c r="G88" s="567">
        <v>13500</v>
      </c>
      <c r="H88" s="107">
        <v>0</v>
      </c>
      <c r="I88" s="190">
        <v>0</v>
      </c>
      <c r="J88" s="111">
        <v>6</v>
      </c>
      <c r="K88" s="532" t="s">
        <v>406</v>
      </c>
    </row>
    <row r="89" spans="1:11" x14ac:dyDescent="0.25">
      <c r="A89" s="641">
        <v>52</v>
      </c>
      <c r="B89" s="642" t="s">
        <v>398</v>
      </c>
      <c r="C89" s="530" t="s">
        <v>401</v>
      </c>
      <c r="D89" s="350">
        <v>0</v>
      </c>
      <c r="E89" s="107">
        <v>0</v>
      </c>
      <c r="F89" s="531">
        <v>0</v>
      </c>
      <c r="G89" s="567">
        <v>7200</v>
      </c>
      <c r="H89" s="107">
        <v>0</v>
      </c>
      <c r="I89" s="190">
        <v>0</v>
      </c>
      <c r="J89" s="111">
        <v>6</v>
      </c>
      <c r="K89" s="532" t="s">
        <v>406</v>
      </c>
    </row>
    <row r="90" spans="1:11" x14ac:dyDescent="0.25">
      <c r="A90" s="60">
        <v>41</v>
      </c>
      <c r="B90" s="61" t="s">
        <v>164</v>
      </c>
      <c r="C90" s="217" t="s">
        <v>309</v>
      </c>
      <c r="D90" s="350">
        <v>2000</v>
      </c>
      <c r="E90" s="109">
        <v>2000</v>
      </c>
      <c r="F90" s="166">
        <v>2000</v>
      </c>
      <c r="G90" s="340">
        <v>0</v>
      </c>
      <c r="H90" s="109">
        <v>0</v>
      </c>
      <c r="I90" s="110">
        <v>0</v>
      </c>
      <c r="J90" s="115">
        <v>6</v>
      </c>
      <c r="K90" s="173" t="s">
        <v>165</v>
      </c>
    </row>
    <row r="91" spans="1:11" x14ac:dyDescent="0.25">
      <c r="A91" s="60">
        <v>41</v>
      </c>
      <c r="B91" s="113" t="s">
        <v>166</v>
      </c>
      <c r="C91" s="217" t="s">
        <v>167</v>
      </c>
      <c r="D91" s="350">
        <v>1000</v>
      </c>
      <c r="E91" s="107">
        <v>1000</v>
      </c>
      <c r="F91" s="537">
        <v>1000</v>
      </c>
      <c r="G91" s="340">
        <v>0</v>
      </c>
      <c r="H91" s="109">
        <v>0</v>
      </c>
      <c r="I91" s="110">
        <v>0</v>
      </c>
      <c r="J91" s="115">
        <v>6</v>
      </c>
      <c r="K91" s="173" t="s">
        <v>165</v>
      </c>
    </row>
    <row r="92" spans="1:11" x14ac:dyDescent="0.25">
      <c r="A92" s="193">
        <v>41</v>
      </c>
      <c r="B92" s="58" t="s">
        <v>168</v>
      </c>
      <c r="C92" s="220" t="s">
        <v>169</v>
      </c>
      <c r="D92" s="350">
        <v>3000</v>
      </c>
      <c r="E92" s="109">
        <v>3000</v>
      </c>
      <c r="F92" s="538">
        <v>3000</v>
      </c>
      <c r="G92" s="352">
        <v>0</v>
      </c>
      <c r="H92" s="219">
        <v>0</v>
      </c>
      <c r="I92" s="223">
        <v>0</v>
      </c>
      <c r="J92" s="221">
        <v>6</v>
      </c>
      <c r="K92" s="192" t="s">
        <v>170</v>
      </c>
    </row>
    <row r="93" spans="1:11" x14ac:dyDescent="0.25">
      <c r="A93" s="492">
        <v>45</v>
      </c>
      <c r="B93" s="58" t="s">
        <v>370</v>
      </c>
      <c r="C93" s="220" t="s">
        <v>403</v>
      </c>
      <c r="D93" s="350">
        <v>0</v>
      </c>
      <c r="E93" s="109">
        <v>0</v>
      </c>
      <c r="F93" s="538">
        <v>0</v>
      </c>
      <c r="G93" s="352">
        <v>4500000</v>
      </c>
      <c r="H93" s="219">
        <v>0</v>
      </c>
      <c r="I93" s="223">
        <v>0</v>
      </c>
      <c r="J93" s="221">
        <v>6</v>
      </c>
      <c r="K93" s="192" t="s">
        <v>170</v>
      </c>
    </row>
    <row r="94" spans="1:11" x14ac:dyDescent="0.25">
      <c r="A94" s="193">
        <v>41</v>
      </c>
      <c r="B94" s="491" t="s">
        <v>370</v>
      </c>
      <c r="C94" s="220" t="s">
        <v>404</v>
      </c>
      <c r="D94" s="350">
        <v>0</v>
      </c>
      <c r="E94" s="109">
        <v>0</v>
      </c>
      <c r="F94" s="538">
        <v>0</v>
      </c>
      <c r="G94" s="352">
        <v>45000</v>
      </c>
      <c r="H94" s="219">
        <v>130195</v>
      </c>
      <c r="I94" s="223">
        <v>130195</v>
      </c>
      <c r="J94" s="221">
        <v>6</v>
      </c>
      <c r="K94" s="192" t="s">
        <v>170</v>
      </c>
    </row>
    <row r="95" spans="1:11" x14ac:dyDescent="0.25">
      <c r="A95" s="193">
        <v>41</v>
      </c>
      <c r="B95" s="58" t="s">
        <v>370</v>
      </c>
      <c r="C95" s="220" t="s">
        <v>416</v>
      </c>
      <c r="D95" s="350">
        <v>0</v>
      </c>
      <c r="E95" s="109">
        <v>0</v>
      </c>
      <c r="F95" s="538">
        <v>0</v>
      </c>
      <c r="G95" s="352">
        <v>20000</v>
      </c>
      <c r="H95" s="219">
        <v>20000</v>
      </c>
      <c r="I95" s="223">
        <v>20000</v>
      </c>
      <c r="J95" s="221">
        <v>6</v>
      </c>
      <c r="K95" s="192" t="s">
        <v>170</v>
      </c>
    </row>
    <row r="96" spans="1:11" x14ac:dyDescent="0.25">
      <c r="A96" s="641">
        <v>52</v>
      </c>
      <c r="B96" s="643" t="s">
        <v>332</v>
      </c>
      <c r="C96" s="220" t="s">
        <v>396</v>
      </c>
      <c r="D96" s="350">
        <v>0</v>
      </c>
      <c r="E96" s="109">
        <v>0</v>
      </c>
      <c r="F96" s="538">
        <v>0</v>
      </c>
      <c r="G96" s="352">
        <v>16402</v>
      </c>
      <c r="H96" s="219">
        <v>0</v>
      </c>
      <c r="I96" s="223">
        <v>0</v>
      </c>
      <c r="J96" s="221">
        <v>6</v>
      </c>
      <c r="K96" s="192" t="s">
        <v>170</v>
      </c>
    </row>
    <row r="97" spans="1:11" x14ac:dyDescent="0.25">
      <c r="A97" s="492">
        <v>45</v>
      </c>
      <c r="B97" s="491" t="s">
        <v>370</v>
      </c>
      <c r="C97" s="220" t="s">
        <v>371</v>
      </c>
      <c r="D97" s="350">
        <v>0</v>
      </c>
      <c r="E97" s="109">
        <v>0</v>
      </c>
      <c r="F97" s="538">
        <v>0</v>
      </c>
      <c r="G97" s="352">
        <v>1640162</v>
      </c>
      <c r="H97" s="219">
        <v>0</v>
      </c>
      <c r="I97" s="223">
        <v>0</v>
      </c>
      <c r="J97" s="221">
        <v>6</v>
      </c>
      <c r="K97" s="192" t="s">
        <v>170</v>
      </c>
    </row>
    <row r="98" spans="1:11" ht="15.75" thickBot="1" x14ac:dyDescent="0.3">
      <c r="A98" s="641">
        <v>52</v>
      </c>
      <c r="B98" s="644" t="s">
        <v>317</v>
      </c>
      <c r="C98" s="403" t="s">
        <v>397</v>
      </c>
      <c r="D98" s="404">
        <v>0</v>
      </c>
      <c r="E98" s="405">
        <v>0</v>
      </c>
      <c r="F98" s="539">
        <v>0</v>
      </c>
      <c r="G98" s="541">
        <v>25000</v>
      </c>
      <c r="H98" s="542">
        <v>0</v>
      </c>
      <c r="I98" s="543">
        <v>0</v>
      </c>
      <c r="J98" s="227">
        <v>6</v>
      </c>
      <c r="K98" s="243" t="s">
        <v>170</v>
      </c>
    </row>
    <row r="99" spans="1:11" ht="15.75" thickBot="1" x14ac:dyDescent="0.3">
      <c r="A99" s="679" t="s">
        <v>171</v>
      </c>
      <c r="B99" s="680"/>
      <c r="C99" s="681"/>
      <c r="D99" s="351">
        <f t="shared" ref="D99:I99" si="4">SUM(D86:D98)</f>
        <v>146000</v>
      </c>
      <c r="E99" s="202">
        <f t="shared" si="4"/>
        <v>146000</v>
      </c>
      <c r="F99" s="151">
        <f t="shared" si="4"/>
        <v>156000</v>
      </c>
      <c r="G99" s="341">
        <f t="shared" si="4"/>
        <v>6505327</v>
      </c>
      <c r="H99" s="159">
        <f t="shared" si="4"/>
        <v>150195</v>
      </c>
      <c r="I99" s="484">
        <f t="shared" si="4"/>
        <v>150195</v>
      </c>
      <c r="J99" s="203"/>
      <c r="K99" s="204" t="s">
        <v>1</v>
      </c>
    </row>
    <row r="100" spans="1:11" ht="15.75" thickBot="1" x14ac:dyDescent="0.3">
      <c r="A100" s="213"/>
      <c r="B100" s="213"/>
      <c r="C100" s="213"/>
      <c r="D100" s="179"/>
      <c r="E100" s="179"/>
      <c r="F100" s="180"/>
      <c r="G100" s="180"/>
      <c r="H100" s="180"/>
      <c r="I100" s="180"/>
      <c r="J100" s="136"/>
      <c r="K100" s="136"/>
    </row>
    <row r="101" spans="1:11" x14ac:dyDescent="0.25">
      <c r="A101" s="262">
        <v>41</v>
      </c>
      <c r="B101" s="222" t="s">
        <v>172</v>
      </c>
      <c r="C101" s="451" t="s">
        <v>173</v>
      </c>
      <c r="D101" s="565">
        <v>10000</v>
      </c>
      <c r="E101" s="452">
        <v>10000</v>
      </c>
      <c r="F101" s="453">
        <v>10000</v>
      </c>
      <c r="G101" s="454">
        <v>0</v>
      </c>
      <c r="H101" s="455">
        <v>0</v>
      </c>
      <c r="I101" s="456">
        <v>0</v>
      </c>
      <c r="J101" s="208">
        <v>7</v>
      </c>
      <c r="K101" s="209" t="s">
        <v>174</v>
      </c>
    </row>
    <row r="102" spans="1:11" x14ac:dyDescent="0.25">
      <c r="A102" s="447">
        <v>46</v>
      </c>
      <c r="B102" s="58" t="s">
        <v>315</v>
      </c>
      <c r="C102" s="114" t="s">
        <v>316</v>
      </c>
      <c r="D102" s="340">
        <v>0</v>
      </c>
      <c r="E102" s="109">
        <v>0</v>
      </c>
      <c r="F102" s="223">
        <v>0</v>
      </c>
      <c r="G102" s="340">
        <v>10000</v>
      </c>
      <c r="H102" s="109">
        <v>0</v>
      </c>
      <c r="I102" s="212">
        <v>0</v>
      </c>
      <c r="J102" s="191">
        <v>7</v>
      </c>
      <c r="K102" s="192" t="s">
        <v>359</v>
      </c>
    </row>
    <row r="103" spans="1:11" x14ac:dyDescent="0.25">
      <c r="A103" s="569">
        <v>41</v>
      </c>
      <c r="B103" s="570" t="s">
        <v>422</v>
      </c>
      <c r="C103" s="188" t="s">
        <v>419</v>
      </c>
      <c r="D103" s="340">
        <v>0</v>
      </c>
      <c r="E103" s="109">
        <v>0</v>
      </c>
      <c r="F103" s="223">
        <v>0</v>
      </c>
      <c r="G103" s="340">
        <v>0</v>
      </c>
      <c r="H103" s="109">
        <v>0</v>
      </c>
      <c r="I103" s="223">
        <v>130824</v>
      </c>
      <c r="J103" s="191">
        <v>7</v>
      </c>
      <c r="K103" s="192" t="s">
        <v>359</v>
      </c>
    </row>
    <row r="104" spans="1:11" x14ac:dyDescent="0.25">
      <c r="A104" s="569">
        <v>41</v>
      </c>
      <c r="B104" s="570" t="s">
        <v>422</v>
      </c>
      <c r="C104" s="188" t="s">
        <v>417</v>
      </c>
      <c r="D104" s="340">
        <v>0</v>
      </c>
      <c r="E104" s="109">
        <v>0</v>
      </c>
      <c r="F104" s="223">
        <v>0</v>
      </c>
      <c r="G104" s="336">
        <v>10000</v>
      </c>
      <c r="H104" s="109">
        <v>0</v>
      </c>
      <c r="I104" s="212">
        <v>0</v>
      </c>
      <c r="J104" s="191">
        <v>7</v>
      </c>
      <c r="K104" s="192" t="s">
        <v>359</v>
      </c>
    </row>
    <row r="105" spans="1:11" ht="16.5" customHeight="1" thickBot="1" x14ac:dyDescent="0.3">
      <c r="A105" s="569">
        <v>111</v>
      </c>
      <c r="B105" s="570" t="s">
        <v>422</v>
      </c>
      <c r="C105" s="188" t="s">
        <v>418</v>
      </c>
      <c r="D105" s="340">
        <v>0</v>
      </c>
      <c r="E105" s="109">
        <v>0</v>
      </c>
      <c r="F105" s="223">
        <v>0</v>
      </c>
      <c r="G105" s="336">
        <v>90000</v>
      </c>
      <c r="H105" s="109">
        <v>0</v>
      </c>
      <c r="I105" s="212">
        <v>0</v>
      </c>
      <c r="J105" s="191">
        <v>7</v>
      </c>
      <c r="K105" s="201" t="s">
        <v>359</v>
      </c>
    </row>
    <row r="106" spans="1:11" ht="15.75" thickBot="1" x14ac:dyDescent="0.3">
      <c r="A106" s="695" t="s">
        <v>175</v>
      </c>
      <c r="B106" s="696"/>
      <c r="C106" s="696"/>
      <c r="D106" s="339">
        <f t="shared" ref="D106:I106" si="5">SUM(D101:D105)</f>
        <v>10000</v>
      </c>
      <c r="E106" s="129">
        <f t="shared" si="5"/>
        <v>10000</v>
      </c>
      <c r="F106" s="151">
        <f t="shared" si="5"/>
        <v>10000</v>
      </c>
      <c r="G106" s="341">
        <f t="shared" si="5"/>
        <v>110000</v>
      </c>
      <c r="H106" s="159">
        <f t="shared" si="5"/>
        <v>0</v>
      </c>
      <c r="I106" s="177">
        <f t="shared" si="5"/>
        <v>130824</v>
      </c>
      <c r="J106" s="203"/>
      <c r="K106" s="204" t="s">
        <v>1</v>
      </c>
    </row>
    <row r="107" spans="1:11" ht="15.75" thickBot="1" x14ac:dyDescent="0.3">
      <c r="A107" s="213"/>
      <c r="B107" s="213"/>
      <c r="C107" s="213"/>
      <c r="D107" s="179"/>
      <c r="E107" s="179"/>
      <c r="F107" s="180"/>
      <c r="G107" s="180"/>
      <c r="H107" s="180"/>
      <c r="I107" s="180"/>
      <c r="J107" s="136"/>
      <c r="K107" s="136"/>
    </row>
    <row r="108" spans="1:11" x14ac:dyDescent="0.25">
      <c r="A108" s="262">
        <v>41</v>
      </c>
      <c r="B108" s="224" t="s">
        <v>425</v>
      </c>
      <c r="C108" s="596" t="s">
        <v>426</v>
      </c>
      <c r="D108" s="597">
        <v>367030</v>
      </c>
      <c r="E108" s="162">
        <v>396432</v>
      </c>
      <c r="F108" s="598">
        <v>402243</v>
      </c>
      <c r="G108" s="599"/>
      <c r="H108" s="162">
        <v>0</v>
      </c>
      <c r="I108" s="598">
        <v>0</v>
      </c>
      <c r="J108" s="600">
        <v>8</v>
      </c>
      <c r="K108" s="209" t="s">
        <v>427</v>
      </c>
    </row>
    <row r="109" spans="1:11" x14ac:dyDescent="0.25">
      <c r="A109" s="193">
        <v>111</v>
      </c>
      <c r="B109" s="194" t="s">
        <v>425</v>
      </c>
      <c r="C109" s="217" t="s">
        <v>460</v>
      </c>
      <c r="D109" s="601">
        <v>0</v>
      </c>
      <c r="E109" s="109">
        <v>0</v>
      </c>
      <c r="F109" s="602">
        <v>0</v>
      </c>
      <c r="G109" s="353">
        <v>5000</v>
      </c>
      <c r="H109" s="109">
        <v>0</v>
      </c>
      <c r="I109" s="602">
        <v>0</v>
      </c>
      <c r="J109" s="221">
        <v>8</v>
      </c>
      <c r="K109" s="192" t="s">
        <v>427</v>
      </c>
    </row>
    <row r="110" spans="1:11" x14ac:dyDescent="0.25">
      <c r="A110" s="193">
        <v>111</v>
      </c>
      <c r="B110" s="194" t="s">
        <v>425</v>
      </c>
      <c r="C110" s="217" t="s">
        <v>428</v>
      </c>
      <c r="D110" s="601">
        <v>2802</v>
      </c>
      <c r="E110" s="109">
        <v>2802</v>
      </c>
      <c r="F110" s="602">
        <v>2802</v>
      </c>
      <c r="G110" s="353"/>
      <c r="H110" s="109">
        <v>0</v>
      </c>
      <c r="I110" s="602">
        <v>0</v>
      </c>
      <c r="J110" s="221">
        <v>8</v>
      </c>
      <c r="K110" s="192" t="s">
        <v>427</v>
      </c>
    </row>
    <row r="111" spans="1:11" x14ac:dyDescent="0.25">
      <c r="A111" s="193">
        <v>111</v>
      </c>
      <c r="B111" s="194" t="s">
        <v>425</v>
      </c>
      <c r="C111" s="217" t="s">
        <v>429</v>
      </c>
      <c r="D111" s="601">
        <v>6325</v>
      </c>
      <c r="E111" s="109">
        <v>7150</v>
      </c>
      <c r="F111" s="602">
        <v>7975</v>
      </c>
      <c r="G111" s="353"/>
      <c r="H111" s="109">
        <v>0</v>
      </c>
      <c r="I111" s="602">
        <v>0</v>
      </c>
      <c r="J111" s="221">
        <v>8</v>
      </c>
      <c r="K111" s="192" t="s">
        <v>427</v>
      </c>
    </row>
    <row r="112" spans="1:11" x14ac:dyDescent="0.25">
      <c r="A112" s="193">
        <v>111</v>
      </c>
      <c r="B112" s="194" t="s">
        <v>425</v>
      </c>
      <c r="C112" s="217" t="s">
        <v>430</v>
      </c>
      <c r="D112" s="601">
        <v>3622</v>
      </c>
      <c r="E112" s="109">
        <v>3622</v>
      </c>
      <c r="F112" s="602">
        <v>3622</v>
      </c>
      <c r="G112" s="353"/>
      <c r="H112" s="109">
        <v>0</v>
      </c>
      <c r="I112" s="602">
        <v>0</v>
      </c>
      <c r="J112" s="221">
        <v>8</v>
      </c>
      <c r="K112" s="192" t="s">
        <v>427</v>
      </c>
    </row>
    <row r="113" spans="1:11" x14ac:dyDescent="0.25">
      <c r="A113" s="193">
        <v>111</v>
      </c>
      <c r="B113" s="194" t="s">
        <v>425</v>
      </c>
      <c r="C113" s="217" t="s">
        <v>431</v>
      </c>
      <c r="D113" s="601">
        <v>68286</v>
      </c>
      <c r="E113" s="109">
        <v>68286</v>
      </c>
      <c r="F113" s="602">
        <v>68286</v>
      </c>
      <c r="G113" s="353"/>
      <c r="H113" s="109">
        <v>0</v>
      </c>
      <c r="I113" s="602">
        <v>0</v>
      </c>
      <c r="J113" s="221">
        <v>8</v>
      </c>
      <c r="K113" s="192" t="s">
        <v>427</v>
      </c>
    </row>
    <row r="114" spans="1:11" x14ac:dyDescent="0.25">
      <c r="A114" s="193">
        <v>111</v>
      </c>
      <c r="B114" s="194" t="s">
        <v>425</v>
      </c>
      <c r="C114" s="217" t="s">
        <v>432</v>
      </c>
      <c r="D114" s="601">
        <v>13980</v>
      </c>
      <c r="E114" s="109">
        <v>13980</v>
      </c>
      <c r="F114" s="602">
        <v>13980</v>
      </c>
      <c r="G114" s="353"/>
      <c r="H114" s="109">
        <v>0</v>
      </c>
      <c r="I114" s="602">
        <v>0</v>
      </c>
      <c r="J114" s="221">
        <v>8</v>
      </c>
      <c r="K114" s="192" t="s">
        <v>427</v>
      </c>
    </row>
    <row r="115" spans="1:11" x14ac:dyDescent="0.25">
      <c r="A115" s="603" t="s">
        <v>325</v>
      </c>
      <c r="B115" s="194" t="s">
        <v>425</v>
      </c>
      <c r="C115" s="217" t="s">
        <v>433</v>
      </c>
      <c r="D115" s="604">
        <v>6520</v>
      </c>
      <c r="E115" s="107">
        <v>6695</v>
      </c>
      <c r="F115" s="605">
        <v>6695</v>
      </c>
      <c r="G115" s="606"/>
      <c r="H115" s="107">
        <v>0</v>
      </c>
      <c r="I115" s="605">
        <v>0</v>
      </c>
      <c r="J115" s="221">
        <v>8</v>
      </c>
      <c r="K115" s="192" t="s">
        <v>427</v>
      </c>
    </row>
    <row r="116" spans="1:11" x14ac:dyDescent="0.25">
      <c r="A116" s="607" t="s">
        <v>323</v>
      </c>
      <c r="B116" s="509" t="s">
        <v>425</v>
      </c>
      <c r="C116" s="608" t="s">
        <v>434</v>
      </c>
      <c r="D116" s="609">
        <v>13085</v>
      </c>
      <c r="E116" s="109">
        <v>13857</v>
      </c>
      <c r="F116" s="109">
        <v>14907</v>
      </c>
      <c r="G116" s="606"/>
      <c r="H116" s="107">
        <v>0</v>
      </c>
      <c r="I116" s="605">
        <v>0</v>
      </c>
      <c r="J116" s="221">
        <v>8</v>
      </c>
      <c r="K116" s="192" t="s">
        <v>427</v>
      </c>
    </row>
    <row r="117" spans="1:11" x14ac:dyDescent="0.25">
      <c r="A117" s="603" t="s">
        <v>324</v>
      </c>
      <c r="B117" s="509" t="s">
        <v>425</v>
      </c>
      <c r="C117" s="217" t="s">
        <v>435</v>
      </c>
      <c r="D117" s="604">
        <v>2347</v>
      </c>
      <c r="E117" s="109">
        <v>2453</v>
      </c>
      <c r="F117" s="109">
        <v>2574</v>
      </c>
      <c r="G117" s="353"/>
      <c r="H117" s="107">
        <v>0</v>
      </c>
      <c r="I117" s="605">
        <v>0</v>
      </c>
      <c r="J117" s="221">
        <v>8</v>
      </c>
      <c r="K117" s="192" t="s">
        <v>427</v>
      </c>
    </row>
    <row r="118" spans="1:11" x14ac:dyDescent="0.25">
      <c r="A118" s="607" t="s">
        <v>336</v>
      </c>
      <c r="B118" s="509" t="s">
        <v>425</v>
      </c>
      <c r="C118" s="610" t="s">
        <v>436</v>
      </c>
      <c r="D118" s="609">
        <v>400</v>
      </c>
      <c r="E118" s="611">
        <v>400</v>
      </c>
      <c r="F118" s="602">
        <v>400</v>
      </c>
      <c r="G118" s="606"/>
      <c r="H118" s="107"/>
      <c r="I118" s="605"/>
      <c r="J118" s="221">
        <v>8</v>
      </c>
      <c r="K118" s="192" t="s">
        <v>427</v>
      </c>
    </row>
    <row r="119" spans="1:11" x14ac:dyDescent="0.25">
      <c r="A119" s="607">
        <v>111</v>
      </c>
      <c r="B119" s="509" t="s">
        <v>437</v>
      </c>
      <c r="C119" s="217" t="s">
        <v>438</v>
      </c>
      <c r="D119" s="609">
        <v>505400</v>
      </c>
      <c r="E119" s="158">
        <v>515160</v>
      </c>
      <c r="F119" s="158">
        <v>518377</v>
      </c>
      <c r="G119" s="606"/>
      <c r="H119" s="107"/>
      <c r="I119" s="605"/>
      <c r="J119" s="221">
        <v>8</v>
      </c>
      <c r="K119" s="192" t="s">
        <v>427</v>
      </c>
    </row>
    <row r="120" spans="1:11" x14ac:dyDescent="0.25">
      <c r="A120" s="607">
        <v>111</v>
      </c>
      <c r="B120" s="509" t="s">
        <v>437</v>
      </c>
      <c r="C120" s="217" t="s">
        <v>439</v>
      </c>
      <c r="D120" s="609">
        <v>4250</v>
      </c>
      <c r="E120" s="158">
        <v>4250</v>
      </c>
      <c r="F120" s="158">
        <v>4250</v>
      </c>
      <c r="G120" s="606"/>
      <c r="H120" s="107"/>
      <c r="I120" s="605"/>
      <c r="J120" s="221">
        <v>8</v>
      </c>
      <c r="K120" s="192" t="s">
        <v>427</v>
      </c>
    </row>
    <row r="121" spans="1:11" x14ac:dyDescent="0.25">
      <c r="A121" s="607">
        <v>111</v>
      </c>
      <c r="B121" s="509" t="s">
        <v>437</v>
      </c>
      <c r="C121" s="217" t="s">
        <v>440</v>
      </c>
      <c r="D121" s="609">
        <v>4950</v>
      </c>
      <c r="E121" s="158">
        <v>4950</v>
      </c>
      <c r="F121" s="158">
        <v>4950</v>
      </c>
      <c r="G121" s="606"/>
      <c r="H121" s="107"/>
      <c r="I121" s="605"/>
      <c r="J121" s="221">
        <v>8</v>
      </c>
      <c r="K121" s="192" t="s">
        <v>427</v>
      </c>
    </row>
    <row r="122" spans="1:11" x14ac:dyDescent="0.25">
      <c r="A122" s="607">
        <v>111</v>
      </c>
      <c r="B122" s="509" t="s">
        <v>437</v>
      </c>
      <c r="C122" s="217" t="s">
        <v>441</v>
      </c>
      <c r="D122" s="609">
        <v>3289</v>
      </c>
      <c r="E122" s="158">
        <v>3289</v>
      </c>
      <c r="F122" s="158">
        <v>3289</v>
      </c>
      <c r="G122" s="606"/>
      <c r="H122" s="107"/>
      <c r="I122" s="605"/>
      <c r="J122" s="221">
        <v>8</v>
      </c>
      <c r="K122" s="192" t="s">
        <v>427</v>
      </c>
    </row>
    <row r="123" spans="1:11" x14ac:dyDescent="0.25">
      <c r="A123" s="612">
        <v>111</v>
      </c>
      <c r="B123" s="613" t="s">
        <v>442</v>
      </c>
      <c r="C123" s="614" t="s">
        <v>443</v>
      </c>
      <c r="D123" s="615">
        <v>343270</v>
      </c>
      <c r="E123" s="170">
        <v>366265</v>
      </c>
      <c r="F123" s="616">
        <v>372873</v>
      </c>
      <c r="G123" s="606"/>
      <c r="H123" s="107">
        <v>0</v>
      </c>
      <c r="I123" s="605">
        <v>0</v>
      </c>
      <c r="J123" s="221">
        <v>8</v>
      </c>
      <c r="K123" s="192" t="s">
        <v>177</v>
      </c>
    </row>
    <row r="124" spans="1:11" x14ac:dyDescent="0.25">
      <c r="A124" s="612">
        <v>111</v>
      </c>
      <c r="B124" s="613" t="s">
        <v>442</v>
      </c>
      <c r="C124" s="617" t="s">
        <v>444</v>
      </c>
      <c r="D124" s="618">
        <v>4350</v>
      </c>
      <c r="E124" s="619">
        <v>4350</v>
      </c>
      <c r="F124" s="620">
        <v>4350</v>
      </c>
      <c r="G124" s="606"/>
      <c r="H124" s="107">
        <v>0</v>
      </c>
      <c r="I124" s="605">
        <v>0</v>
      </c>
      <c r="J124" s="221">
        <v>8</v>
      </c>
      <c r="K124" s="192" t="s">
        <v>177</v>
      </c>
    </row>
    <row r="125" spans="1:11" x14ac:dyDescent="0.25">
      <c r="A125" s="612">
        <v>111</v>
      </c>
      <c r="B125" s="613" t="s">
        <v>442</v>
      </c>
      <c r="C125" s="621" t="s">
        <v>445</v>
      </c>
      <c r="D125" s="618">
        <v>2750</v>
      </c>
      <c r="E125" s="619">
        <v>2750</v>
      </c>
      <c r="F125" s="620">
        <v>2750</v>
      </c>
      <c r="G125" s="606"/>
      <c r="H125" s="107"/>
      <c r="I125" s="605"/>
      <c r="J125" s="221">
        <v>8</v>
      </c>
      <c r="K125" s="192" t="s">
        <v>177</v>
      </c>
    </row>
    <row r="126" spans="1:11" x14ac:dyDescent="0.25">
      <c r="A126" s="612" t="s">
        <v>42</v>
      </c>
      <c r="B126" s="613" t="s">
        <v>442</v>
      </c>
      <c r="C126" s="617" t="s">
        <v>446</v>
      </c>
      <c r="D126" s="618">
        <v>13370</v>
      </c>
      <c r="E126" s="619">
        <v>14800</v>
      </c>
      <c r="F126" s="620">
        <v>14800</v>
      </c>
      <c r="G126" s="606"/>
      <c r="H126" s="107">
        <v>0</v>
      </c>
      <c r="I126" s="605">
        <v>0</v>
      </c>
      <c r="J126" s="221">
        <v>8</v>
      </c>
      <c r="K126" s="192" t="s">
        <v>177</v>
      </c>
    </row>
    <row r="127" spans="1:11" x14ac:dyDescent="0.25">
      <c r="A127" s="612">
        <v>111</v>
      </c>
      <c r="B127" s="509" t="s">
        <v>447</v>
      </c>
      <c r="C127" s="617" t="s">
        <v>448</v>
      </c>
      <c r="D127" s="601">
        <v>1925</v>
      </c>
      <c r="E127" s="109">
        <v>1925</v>
      </c>
      <c r="F127" s="602">
        <v>1925</v>
      </c>
      <c r="G127" s="606"/>
      <c r="H127" s="107">
        <v>0</v>
      </c>
      <c r="I127" s="605">
        <v>0</v>
      </c>
      <c r="J127" s="221">
        <v>8</v>
      </c>
      <c r="K127" s="192" t="s">
        <v>449</v>
      </c>
    </row>
    <row r="128" spans="1:11" x14ac:dyDescent="0.25">
      <c r="A128" s="622">
        <v>111</v>
      </c>
      <c r="B128" s="509" t="s">
        <v>447</v>
      </c>
      <c r="C128" s="617" t="s">
        <v>450</v>
      </c>
      <c r="D128" s="623">
        <v>54424</v>
      </c>
      <c r="E128" s="158">
        <v>55000</v>
      </c>
      <c r="F128" s="226">
        <v>55000</v>
      </c>
      <c r="G128" s="606"/>
      <c r="H128" s="107"/>
      <c r="I128" s="605"/>
      <c r="J128" s="221">
        <v>8</v>
      </c>
      <c r="K128" s="192" t="s">
        <v>449</v>
      </c>
    </row>
    <row r="129" spans="1:11" x14ac:dyDescent="0.25">
      <c r="A129" s="612">
        <v>41</v>
      </c>
      <c r="B129" s="509" t="s">
        <v>447</v>
      </c>
      <c r="C129" s="617" t="s">
        <v>451</v>
      </c>
      <c r="D129" s="623">
        <f>196472-26000</f>
        <v>170472</v>
      </c>
      <c r="E129" s="619">
        <f>191429-5000</f>
        <v>186429</v>
      </c>
      <c r="F129" s="226">
        <f>200474-5000</f>
        <v>195474</v>
      </c>
      <c r="G129" s="606"/>
      <c r="H129" s="107"/>
      <c r="I129" s="605"/>
      <c r="J129" s="221">
        <v>8</v>
      </c>
      <c r="K129" s="192" t="s">
        <v>449</v>
      </c>
    </row>
    <row r="130" spans="1:11" x14ac:dyDescent="0.25">
      <c r="A130" s="612">
        <v>41</v>
      </c>
      <c r="B130" s="509" t="s">
        <v>447</v>
      </c>
      <c r="C130" s="617" t="s">
        <v>452</v>
      </c>
      <c r="D130" s="623">
        <v>0</v>
      </c>
      <c r="E130" s="158">
        <v>0</v>
      </c>
      <c r="F130" s="226">
        <v>0</v>
      </c>
      <c r="G130" s="606">
        <v>26000</v>
      </c>
      <c r="H130" s="107">
        <v>5000</v>
      </c>
      <c r="I130" s="605">
        <v>5000</v>
      </c>
      <c r="J130" s="221">
        <v>8</v>
      </c>
      <c r="K130" s="192" t="s">
        <v>449</v>
      </c>
    </row>
    <row r="131" spans="1:11" x14ac:dyDescent="0.25">
      <c r="A131" s="612" t="s">
        <v>43</v>
      </c>
      <c r="B131" s="509" t="s">
        <v>447</v>
      </c>
      <c r="C131" s="617" t="s">
        <v>453</v>
      </c>
      <c r="D131" s="623">
        <v>30000</v>
      </c>
      <c r="E131" s="158">
        <v>30000</v>
      </c>
      <c r="F131" s="226">
        <v>30000</v>
      </c>
      <c r="G131" s="606"/>
      <c r="H131" s="107">
        <v>0</v>
      </c>
      <c r="I131" s="605">
        <v>0</v>
      </c>
      <c r="J131" s="221">
        <v>8</v>
      </c>
      <c r="K131" s="192" t="s">
        <v>449</v>
      </c>
    </row>
    <row r="132" spans="1:11" x14ac:dyDescent="0.25">
      <c r="A132" s="612" t="s">
        <v>43</v>
      </c>
      <c r="B132" s="509" t="s">
        <v>447</v>
      </c>
      <c r="C132" s="617" t="s">
        <v>454</v>
      </c>
      <c r="D132" s="623">
        <v>23145</v>
      </c>
      <c r="E132" s="158">
        <v>22445</v>
      </c>
      <c r="F132" s="226">
        <v>22445</v>
      </c>
      <c r="G132" s="606"/>
      <c r="H132" s="107">
        <v>0</v>
      </c>
      <c r="I132" s="605">
        <v>0</v>
      </c>
      <c r="J132" s="221">
        <v>8</v>
      </c>
      <c r="K132" s="192" t="s">
        <v>449</v>
      </c>
    </row>
    <row r="133" spans="1:11" x14ac:dyDescent="0.25">
      <c r="A133" s="622">
        <v>111</v>
      </c>
      <c r="B133" s="509" t="s">
        <v>447</v>
      </c>
      <c r="C133" s="610" t="s">
        <v>455</v>
      </c>
      <c r="D133" s="623">
        <v>825</v>
      </c>
      <c r="E133" s="158">
        <v>825</v>
      </c>
      <c r="F133" s="226">
        <v>825</v>
      </c>
      <c r="G133" s="606"/>
      <c r="H133" s="107">
        <v>0</v>
      </c>
      <c r="I133" s="605">
        <v>0</v>
      </c>
      <c r="J133" s="221">
        <v>8</v>
      </c>
      <c r="K133" s="624" t="s">
        <v>456</v>
      </c>
    </row>
    <row r="134" spans="1:11" x14ac:dyDescent="0.25">
      <c r="A134" s="622">
        <v>41</v>
      </c>
      <c r="B134" s="625" t="s">
        <v>457</v>
      </c>
      <c r="C134" s="610" t="s">
        <v>458</v>
      </c>
      <c r="D134" s="623">
        <v>111917</v>
      </c>
      <c r="E134" s="158">
        <v>113536</v>
      </c>
      <c r="F134" s="226">
        <v>110238</v>
      </c>
      <c r="G134" s="606"/>
      <c r="H134" s="107">
        <v>0</v>
      </c>
      <c r="I134" s="605">
        <v>0</v>
      </c>
      <c r="J134" s="227">
        <v>8</v>
      </c>
      <c r="K134" s="624" t="s">
        <v>456</v>
      </c>
    </row>
    <row r="135" spans="1:11" ht="15.75" thickBot="1" x14ac:dyDescent="0.3">
      <c r="A135" s="622" t="s">
        <v>42</v>
      </c>
      <c r="B135" s="625" t="s">
        <v>457</v>
      </c>
      <c r="C135" s="610" t="s">
        <v>459</v>
      </c>
      <c r="D135" s="623">
        <v>16000</v>
      </c>
      <c r="E135" s="158">
        <v>17000</v>
      </c>
      <c r="F135" s="226">
        <v>17000</v>
      </c>
      <c r="G135" s="626"/>
      <c r="H135" s="210">
        <v>0</v>
      </c>
      <c r="I135" s="627">
        <v>0</v>
      </c>
      <c r="J135" s="628">
        <v>8</v>
      </c>
      <c r="K135" s="629" t="s">
        <v>456</v>
      </c>
    </row>
    <row r="136" spans="1:11" ht="15.75" thickBot="1" x14ac:dyDescent="0.3">
      <c r="A136" s="712" t="s">
        <v>178</v>
      </c>
      <c r="B136" s="713"/>
      <c r="C136" s="714"/>
      <c r="D136" s="630">
        <f>SUM(D108:D135)</f>
        <v>1774734</v>
      </c>
      <c r="E136" s="631">
        <f>SUM(E108:E135)</f>
        <v>1858651</v>
      </c>
      <c r="F136" s="632">
        <f>SUM(F108:F135)</f>
        <v>1882030</v>
      </c>
      <c r="G136" s="633">
        <f>SUM(G108:G135)</f>
        <v>31000</v>
      </c>
      <c r="H136" s="633">
        <f t="shared" ref="H136:I136" si="6">SUM(H108:H135)</f>
        <v>5000</v>
      </c>
      <c r="I136" s="633">
        <f t="shared" si="6"/>
        <v>5000</v>
      </c>
      <c r="J136" s="229"/>
      <c r="K136" s="230" t="s">
        <v>1</v>
      </c>
    </row>
    <row r="137" spans="1:11" ht="15.75" thickBot="1" x14ac:dyDescent="0.3">
      <c r="A137" s="591"/>
      <c r="B137" s="592"/>
      <c r="C137" s="595"/>
      <c r="D137" s="594"/>
      <c r="E137" s="231"/>
      <c r="F137" s="303"/>
      <c r="G137" s="303"/>
      <c r="H137" s="231"/>
      <c r="I137" s="303"/>
      <c r="J137" s="322"/>
      <c r="K137" s="593"/>
    </row>
    <row r="138" spans="1:11" x14ac:dyDescent="0.25">
      <c r="A138" s="181">
        <v>41</v>
      </c>
      <c r="B138" s="576" t="s">
        <v>423</v>
      </c>
      <c r="C138" s="577" t="s">
        <v>424</v>
      </c>
      <c r="D138" s="646">
        <v>0</v>
      </c>
      <c r="E138" s="578">
        <v>0</v>
      </c>
      <c r="F138" s="578">
        <v>0</v>
      </c>
      <c r="G138" s="566">
        <v>3000</v>
      </c>
      <c r="H138" s="486">
        <v>0</v>
      </c>
      <c r="I138" s="487">
        <v>0</v>
      </c>
      <c r="J138" s="225">
        <v>8</v>
      </c>
      <c r="K138" s="209" t="s">
        <v>177</v>
      </c>
    </row>
    <row r="139" spans="1:11" x14ac:dyDescent="0.25">
      <c r="A139" s="193" t="s">
        <v>388</v>
      </c>
      <c r="B139" s="194" t="s">
        <v>369</v>
      </c>
      <c r="C139" s="285" t="s">
        <v>392</v>
      </c>
      <c r="D139" s="525">
        <v>0</v>
      </c>
      <c r="E139" s="526">
        <v>0</v>
      </c>
      <c r="F139" s="526">
        <v>0</v>
      </c>
      <c r="G139" s="575">
        <v>1590199</v>
      </c>
      <c r="H139" s="573">
        <v>0</v>
      </c>
      <c r="I139" s="574">
        <v>0</v>
      </c>
      <c r="J139" s="221">
        <v>8</v>
      </c>
      <c r="K139" s="192" t="s">
        <v>389</v>
      </c>
    </row>
    <row r="140" spans="1:11" x14ac:dyDescent="0.25">
      <c r="A140" s="579">
        <v>71</v>
      </c>
      <c r="B140" s="194" t="s">
        <v>369</v>
      </c>
      <c r="C140" s="285" t="s">
        <v>413</v>
      </c>
      <c r="D140" s="525">
        <v>0</v>
      </c>
      <c r="E140" s="526">
        <v>0</v>
      </c>
      <c r="F140" s="526">
        <v>0</v>
      </c>
      <c r="G140" s="564">
        <v>12280</v>
      </c>
      <c r="H140" s="523">
        <v>0</v>
      </c>
      <c r="I140" s="526">
        <v>0</v>
      </c>
      <c r="J140" s="221">
        <v>8</v>
      </c>
      <c r="K140" s="192" t="s">
        <v>389</v>
      </c>
    </row>
    <row r="141" spans="1:11" x14ac:dyDescent="0.25">
      <c r="A141" s="193">
        <v>41</v>
      </c>
      <c r="B141" s="194" t="s">
        <v>369</v>
      </c>
      <c r="C141" s="285" t="s">
        <v>405</v>
      </c>
      <c r="D141" s="525">
        <v>0</v>
      </c>
      <c r="E141" s="526">
        <v>0</v>
      </c>
      <c r="F141" s="526">
        <v>0</v>
      </c>
      <c r="G141" s="564">
        <v>20000</v>
      </c>
      <c r="H141" s="523">
        <v>0</v>
      </c>
      <c r="I141" s="527">
        <v>0</v>
      </c>
      <c r="J141" s="221">
        <v>8</v>
      </c>
      <c r="K141" s="192" t="s">
        <v>389</v>
      </c>
    </row>
    <row r="142" spans="1:11" x14ac:dyDescent="0.25">
      <c r="A142" s="447">
        <v>46</v>
      </c>
      <c r="B142" s="194" t="s">
        <v>369</v>
      </c>
      <c r="C142" s="285" t="s">
        <v>394</v>
      </c>
      <c r="D142" s="525">
        <v>0</v>
      </c>
      <c r="E142" s="526">
        <v>0</v>
      </c>
      <c r="F142" s="526">
        <v>0</v>
      </c>
      <c r="G142" s="564">
        <v>21000</v>
      </c>
      <c r="H142" s="523">
        <v>0</v>
      </c>
      <c r="I142" s="527">
        <v>0</v>
      </c>
      <c r="J142" s="221">
        <v>8</v>
      </c>
      <c r="K142" s="192" t="s">
        <v>389</v>
      </c>
    </row>
    <row r="143" spans="1:11" x14ac:dyDescent="0.25">
      <c r="A143" s="641">
        <v>52</v>
      </c>
      <c r="B143" s="645" t="s">
        <v>369</v>
      </c>
      <c r="C143" s="285" t="s">
        <v>393</v>
      </c>
      <c r="D143" s="525">
        <v>0</v>
      </c>
      <c r="E143" s="526">
        <v>0</v>
      </c>
      <c r="F143" s="526">
        <v>0</v>
      </c>
      <c r="G143" s="564">
        <v>105000</v>
      </c>
      <c r="H143" s="523">
        <v>0</v>
      </c>
      <c r="I143" s="527">
        <v>0</v>
      </c>
      <c r="J143" s="221">
        <v>8</v>
      </c>
      <c r="K143" s="243" t="s">
        <v>389</v>
      </c>
    </row>
    <row r="144" spans="1:11" x14ac:dyDescent="0.25">
      <c r="A144" s="579">
        <v>71</v>
      </c>
      <c r="B144" s="509" t="s">
        <v>390</v>
      </c>
      <c r="C144" s="114" t="s">
        <v>412</v>
      </c>
      <c r="D144" s="525">
        <v>0</v>
      </c>
      <c r="E144" s="526">
        <v>0</v>
      </c>
      <c r="F144" s="526">
        <v>0</v>
      </c>
      <c r="G144" s="564">
        <v>16380</v>
      </c>
      <c r="H144" s="524">
        <v>0</v>
      </c>
      <c r="I144" s="528">
        <v>0</v>
      </c>
      <c r="J144" s="221">
        <v>8</v>
      </c>
      <c r="K144" s="192" t="s">
        <v>391</v>
      </c>
    </row>
    <row r="145" spans="1:11" ht="15.75" thickBot="1" x14ac:dyDescent="0.3">
      <c r="A145" s="580">
        <v>45</v>
      </c>
      <c r="B145" s="581" t="s">
        <v>390</v>
      </c>
      <c r="C145" s="582" t="s">
        <v>395</v>
      </c>
      <c r="D145" s="583">
        <v>0</v>
      </c>
      <c r="E145" s="584">
        <v>0</v>
      </c>
      <c r="F145" s="584">
        <v>0</v>
      </c>
      <c r="G145" s="585">
        <v>232137</v>
      </c>
      <c r="H145" s="586">
        <v>0</v>
      </c>
      <c r="I145" s="587">
        <v>0</v>
      </c>
      <c r="J145" s="588">
        <v>8</v>
      </c>
      <c r="K145" s="589" t="s">
        <v>391</v>
      </c>
    </row>
    <row r="146" spans="1:11" ht="15.75" thickBot="1" x14ac:dyDescent="0.3">
      <c r="A146" s="702" t="s">
        <v>178</v>
      </c>
      <c r="B146" s="703"/>
      <c r="C146" s="704"/>
      <c r="D146" s="488">
        <v>0</v>
      </c>
      <c r="E146" s="489">
        <v>0</v>
      </c>
      <c r="F146" s="489">
        <v>0</v>
      </c>
      <c r="G146" s="572">
        <f>SUM(G138:G145)</f>
        <v>1999996</v>
      </c>
      <c r="H146" s="233">
        <v>0</v>
      </c>
      <c r="I146" s="490">
        <v>0</v>
      </c>
      <c r="J146" s="229"/>
      <c r="K146" s="230" t="s">
        <v>1</v>
      </c>
    </row>
    <row r="147" spans="1:11" ht="15.75" thickBot="1" x14ac:dyDescent="0.3">
      <c r="A147" s="178"/>
      <c r="B147" s="178"/>
      <c r="C147" s="178"/>
      <c r="D147" s="179"/>
      <c r="E147" s="179"/>
      <c r="F147" s="180"/>
      <c r="G147" s="180"/>
      <c r="H147" s="180"/>
      <c r="I147" s="180"/>
      <c r="J147" s="139"/>
      <c r="K147" s="139"/>
    </row>
    <row r="148" spans="1:11" x14ac:dyDescent="0.25">
      <c r="A148" s="234">
        <v>41</v>
      </c>
      <c r="B148" s="235" t="s">
        <v>179</v>
      </c>
      <c r="C148" s="236" t="s">
        <v>363</v>
      </c>
      <c r="D148" s="354">
        <v>40000</v>
      </c>
      <c r="E148" s="237">
        <v>40000</v>
      </c>
      <c r="F148" s="238">
        <v>40000</v>
      </c>
      <c r="G148" s="356">
        <v>0</v>
      </c>
      <c r="H148" s="143">
        <v>0</v>
      </c>
      <c r="I148" s="146">
        <v>0</v>
      </c>
      <c r="J148" s="239">
        <v>9</v>
      </c>
      <c r="K148" s="240" t="s">
        <v>180</v>
      </c>
    </row>
    <row r="149" spans="1:11" x14ac:dyDescent="0.25">
      <c r="A149" s="60">
        <v>41</v>
      </c>
      <c r="B149" s="61" t="s">
        <v>181</v>
      </c>
      <c r="C149" s="438" t="s">
        <v>364</v>
      </c>
      <c r="D149" s="350">
        <v>2000</v>
      </c>
      <c r="E149" s="109">
        <v>2000</v>
      </c>
      <c r="F149" s="156">
        <v>2000</v>
      </c>
      <c r="G149" s="337">
        <v>0</v>
      </c>
      <c r="H149" s="212">
        <v>0</v>
      </c>
      <c r="I149" s="110">
        <v>0</v>
      </c>
      <c r="J149" s="115">
        <v>9</v>
      </c>
      <c r="K149" s="116" t="s">
        <v>180</v>
      </c>
    </row>
    <row r="150" spans="1:11" x14ac:dyDescent="0.25">
      <c r="A150" s="60">
        <v>41</v>
      </c>
      <c r="B150" s="61" t="s">
        <v>182</v>
      </c>
      <c r="C150" s="217" t="s">
        <v>183</v>
      </c>
      <c r="D150" s="355">
        <v>8000</v>
      </c>
      <c r="E150" s="158">
        <v>8000</v>
      </c>
      <c r="F150" s="149">
        <v>8000</v>
      </c>
      <c r="G150" s="337">
        <v>0</v>
      </c>
      <c r="H150" s="212">
        <v>0</v>
      </c>
      <c r="I150" s="110">
        <v>0</v>
      </c>
      <c r="J150" s="127">
        <v>9</v>
      </c>
      <c r="K150" s="241" t="s">
        <v>180</v>
      </c>
    </row>
    <row r="151" spans="1:11" x14ac:dyDescent="0.25">
      <c r="A151" s="447">
        <v>46</v>
      </c>
      <c r="B151" s="194" t="s">
        <v>184</v>
      </c>
      <c r="C151" s="217" t="s">
        <v>338</v>
      </c>
      <c r="D151" s="355">
        <v>0</v>
      </c>
      <c r="E151" s="158">
        <v>0</v>
      </c>
      <c r="F151" s="149">
        <v>0</v>
      </c>
      <c r="G151" s="337">
        <v>34800</v>
      </c>
      <c r="H151" s="212">
        <v>0</v>
      </c>
      <c r="I151" s="110">
        <v>0</v>
      </c>
      <c r="J151" s="242">
        <v>9</v>
      </c>
      <c r="K151" s="243" t="s">
        <v>185</v>
      </c>
    </row>
    <row r="152" spans="1:11" x14ac:dyDescent="0.25">
      <c r="A152" s="60">
        <v>41</v>
      </c>
      <c r="B152" s="194" t="s">
        <v>409</v>
      </c>
      <c r="C152" s="217" t="s">
        <v>410</v>
      </c>
      <c r="D152" s="355">
        <v>0</v>
      </c>
      <c r="E152" s="158">
        <v>0</v>
      </c>
      <c r="F152" s="149">
        <v>0</v>
      </c>
      <c r="G152" s="337">
        <v>221</v>
      </c>
      <c r="H152" s="212">
        <v>0</v>
      </c>
      <c r="I152" s="110">
        <v>0</v>
      </c>
      <c r="J152" s="242">
        <v>9</v>
      </c>
      <c r="K152" s="243" t="s">
        <v>185</v>
      </c>
    </row>
    <row r="153" spans="1:11" x14ac:dyDescent="0.25">
      <c r="A153" s="571">
        <v>111</v>
      </c>
      <c r="B153" s="61" t="s">
        <v>386</v>
      </c>
      <c r="C153" s="217" t="s">
        <v>387</v>
      </c>
      <c r="D153" s="355">
        <v>0</v>
      </c>
      <c r="E153" s="158">
        <v>0</v>
      </c>
      <c r="F153" s="149">
        <v>0</v>
      </c>
      <c r="G153" s="337">
        <v>50000</v>
      </c>
      <c r="H153" s="212">
        <v>0</v>
      </c>
      <c r="I153" s="110">
        <v>0</v>
      </c>
      <c r="J153" s="522">
        <v>9</v>
      </c>
      <c r="K153" s="116" t="s">
        <v>402</v>
      </c>
    </row>
    <row r="154" spans="1:11" ht="15.75" thickBot="1" x14ac:dyDescent="0.3">
      <c r="A154" s="555">
        <v>71</v>
      </c>
      <c r="B154" s="61" t="s">
        <v>386</v>
      </c>
      <c r="C154" s="217" t="s">
        <v>414</v>
      </c>
      <c r="D154" s="355">
        <v>0</v>
      </c>
      <c r="E154" s="158">
        <v>0</v>
      </c>
      <c r="F154" s="149">
        <v>0</v>
      </c>
      <c r="G154" s="337">
        <v>5000</v>
      </c>
      <c r="H154" s="212">
        <v>0</v>
      </c>
      <c r="I154" s="110">
        <v>0</v>
      </c>
      <c r="J154" s="522">
        <v>9</v>
      </c>
      <c r="K154" s="116" t="s">
        <v>402</v>
      </c>
    </row>
    <row r="155" spans="1:11" ht="15.75" thickBot="1" x14ac:dyDescent="0.3">
      <c r="A155" s="690" t="s">
        <v>186</v>
      </c>
      <c r="B155" s="691"/>
      <c r="C155" s="705"/>
      <c r="D155" s="351">
        <f>SUM(D148:D154)</f>
        <v>50000</v>
      </c>
      <c r="E155" s="129">
        <f>SUM(E148:E154)</f>
        <v>50000</v>
      </c>
      <c r="F155" s="151">
        <f>SUM(F148:F154)</f>
        <v>50000</v>
      </c>
      <c r="G155" s="341">
        <f>SUM(G148:G154)</f>
        <v>90021</v>
      </c>
      <c r="H155" s="177">
        <v>0</v>
      </c>
      <c r="I155" s="151">
        <v>0</v>
      </c>
      <c r="J155" s="133"/>
      <c r="K155" s="134" t="s">
        <v>1</v>
      </c>
    </row>
    <row r="156" spans="1:11" ht="15.75" thickBot="1" x14ac:dyDescent="0.3">
      <c r="A156" s="178"/>
      <c r="B156" s="178"/>
      <c r="C156" s="178"/>
      <c r="D156" s="179"/>
      <c r="E156" s="179"/>
      <c r="F156" s="180"/>
      <c r="G156" s="180"/>
      <c r="H156" s="180"/>
      <c r="I156" s="180"/>
      <c r="J156" s="139"/>
      <c r="K156" s="139"/>
    </row>
    <row r="157" spans="1:11" x14ac:dyDescent="0.25">
      <c r="A157" s="160">
        <v>41</v>
      </c>
      <c r="B157" s="395" t="s">
        <v>314</v>
      </c>
      <c r="C157" s="396" t="s">
        <v>408</v>
      </c>
      <c r="D157" s="397">
        <v>7000</v>
      </c>
      <c r="E157" s="162">
        <v>7000</v>
      </c>
      <c r="F157" s="163">
        <v>7000</v>
      </c>
      <c r="G157" s="357" t="s">
        <v>176</v>
      </c>
      <c r="H157" s="244">
        <v>0</v>
      </c>
      <c r="I157" s="245">
        <v>0</v>
      </c>
      <c r="J157" s="399">
        <v>10</v>
      </c>
      <c r="K157" s="240" t="s">
        <v>189</v>
      </c>
    </row>
    <row r="158" spans="1:11" x14ac:dyDescent="0.25">
      <c r="A158" s="60">
        <v>41</v>
      </c>
      <c r="B158" s="61" t="s">
        <v>187</v>
      </c>
      <c r="C158" s="218" t="s">
        <v>188</v>
      </c>
      <c r="D158" s="350">
        <v>37500</v>
      </c>
      <c r="E158" s="109">
        <v>20000</v>
      </c>
      <c r="F158" s="166">
        <v>20000</v>
      </c>
      <c r="G158" s="358" t="s">
        <v>176</v>
      </c>
      <c r="H158" s="398">
        <v>0</v>
      </c>
      <c r="I158" s="247">
        <v>0</v>
      </c>
      <c r="J158" s="248">
        <v>10</v>
      </c>
      <c r="K158" s="116" t="s">
        <v>189</v>
      </c>
    </row>
    <row r="159" spans="1:11" x14ac:dyDescent="0.25">
      <c r="A159" s="60">
        <v>41</v>
      </c>
      <c r="B159" s="61" t="s">
        <v>190</v>
      </c>
      <c r="C159" s="217" t="s">
        <v>191</v>
      </c>
      <c r="D159" s="350">
        <v>800</v>
      </c>
      <c r="E159" s="109">
        <v>800</v>
      </c>
      <c r="F159" s="166">
        <v>800</v>
      </c>
      <c r="G159" s="358" t="s">
        <v>176</v>
      </c>
      <c r="H159" s="246">
        <v>0</v>
      </c>
      <c r="I159" s="247">
        <v>0</v>
      </c>
      <c r="J159" s="248">
        <v>10</v>
      </c>
      <c r="K159" s="116" t="s">
        <v>189</v>
      </c>
    </row>
    <row r="160" spans="1:11" x14ac:dyDescent="0.25">
      <c r="A160" s="60">
        <v>41</v>
      </c>
      <c r="B160" s="61" t="s">
        <v>192</v>
      </c>
      <c r="C160" s="217" t="s">
        <v>193</v>
      </c>
      <c r="D160" s="350">
        <v>1000</v>
      </c>
      <c r="E160" s="109">
        <v>1000</v>
      </c>
      <c r="F160" s="166">
        <v>1000</v>
      </c>
      <c r="G160" s="358" t="s">
        <v>176</v>
      </c>
      <c r="H160" s="246">
        <v>0</v>
      </c>
      <c r="I160" s="247">
        <v>0</v>
      </c>
      <c r="J160" s="248">
        <v>10</v>
      </c>
      <c r="K160" s="249" t="s">
        <v>189</v>
      </c>
    </row>
    <row r="161" spans="1:11" x14ac:dyDescent="0.25">
      <c r="A161" s="122">
        <v>41</v>
      </c>
      <c r="B161" s="61" t="s">
        <v>194</v>
      </c>
      <c r="C161" s="250" t="s">
        <v>195</v>
      </c>
      <c r="D161" s="355">
        <v>750</v>
      </c>
      <c r="E161" s="158">
        <v>750</v>
      </c>
      <c r="F161" s="126">
        <v>750</v>
      </c>
      <c r="G161" s="358" t="s">
        <v>176</v>
      </c>
      <c r="H161" s="251">
        <v>0</v>
      </c>
      <c r="I161" s="252">
        <v>0</v>
      </c>
      <c r="J161" s="253">
        <v>10</v>
      </c>
      <c r="K161" s="254" t="s">
        <v>189</v>
      </c>
    </row>
    <row r="162" spans="1:11" ht="15.75" thickBot="1" x14ac:dyDescent="0.3">
      <c r="A162" s="122">
        <v>41</v>
      </c>
      <c r="B162" s="123" t="s">
        <v>196</v>
      </c>
      <c r="C162" s="255" t="s">
        <v>197</v>
      </c>
      <c r="D162" s="355">
        <v>2000</v>
      </c>
      <c r="E162" s="158">
        <v>2000</v>
      </c>
      <c r="F162" s="126">
        <v>2000</v>
      </c>
      <c r="G162" s="359" t="s">
        <v>176</v>
      </c>
      <c r="H162" s="251">
        <v>0</v>
      </c>
      <c r="I162" s="252">
        <v>0</v>
      </c>
      <c r="J162" s="253">
        <v>10</v>
      </c>
      <c r="K162" s="128" t="s">
        <v>198</v>
      </c>
    </row>
    <row r="163" spans="1:11" ht="15.75" thickBot="1" x14ac:dyDescent="0.3">
      <c r="A163" s="692" t="s">
        <v>199</v>
      </c>
      <c r="B163" s="693"/>
      <c r="C163" s="706"/>
      <c r="D163" s="351">
        <f>SUM(D157:D162)</f>
        <v>49050</v>
      </c>
      <c r="E163" s="129">
        <f>SUM(E157:E162)</f>
        <v>31550</v>
      </c>
      <c r="F163" s="177">
        <f>SUM(F157:F162)</f>
        <v>31550</v>
      </c>
      <c r="G163" s="341" t="s">
        <v>176</v>
      </c>
      <c r="H163" s="159">
        <f>SUM(H157:H162)</f>
        <v>0</v>
      </c>
      <c r="I163" s="151">
        <f>SUM(I157:I162)</f>
        <v>0</v>
      </c>
      <c r="J163" s="256"/>
      <c r="K163" s="134" t="s">
        <v>1</v>
      </c>
    </row>
    <row r="164" spans="1:11" ht="15.75" thickBot="1" x14ac:dyDescent="0.3">
      <c r="A164" s="178"/>
      <c r="B164" s="178"/>
      <c r="C164" s="205"/>
      <c r="D164" s="458"/>
      <c r="E164" s="179"/>
      <c r="F164" s="180"/>
      <c r="G164" s="180"/>
      <c r="H164" s="180"/>
      <c r="I164" s="180"/>
      <c r="J164" s="139"/>
      <c r="K164" s="459"/>
    </row>
    <row r="165" spans="1:11" x14ac:dyDescent="0.25">
      <c r="A165" s="140">
        <v>41</v>
      </c>
      <c r="B165" s="141" t="s">
        <v>200</v>
      </c>
      <c r="C165" s="142" t="s">
        <v>201</v>
      </c>
      <c r="D165" s="342">
        <v>1500</v>
      </c>
      <c r="E165" s="143">
        <v>1500</v>
      </c>
      <c r="F165" s="402">
        <v>1500</v>
      </c>
      <c r="G165" s="356">
        <v>0</v>
      </c>
      <c r="H165" s="143">
        <v>0</v>
      </c>
      <c r="I165" s="146">
        <v>0</v>
      </c>
      <c r="J165" s="147">
        <v>11</v>
      </c>
      <c r="K165" s="148" t="s">
        <v>202</v>
      </c>
    </row>
    <row r="166" spans="1:11" x14ac:dyDescent="0.25">
      <c r="A166" s="60">
        <v>41</v>
      </c>
      <c r="B166" s="61" t="s">
        <v>203</v>
      </c>
      <c r="C166" s="62" t="s">
        <v>204</v>
      </c>
      <c r="D166" s="340">
        <v>2000</v>
      </c>
      <c r="E166" s="212">
        <v>2000</v>
      </c>
      <c r="F166" s="166">
        <v>1000</v>
      </c>
      <c r="G166" s="337">
        <v>0</v>
      </c>
      <c r="H166" s="212">
        <v>0</v>
      </c>
      <c r="I166" s="110">
        <v>0</v>
      </c>
      <c r="J166" s="120">
        <v>11</v>
      </c>
      <c r="K166" s="116" t="s">
        <v>202</v>
      </c>
    </row>
    <row r="167" spans="1:11" x14ac:dyDescent="0.25">
      <c r="A167" s="60">
        <v>41</v>
      </c>
      <c r="B167" s="61" t="s">
        <v>420</v>
      </c>
      <c r="C167" s="62" t="s">
        <v>421</v>
      </c>
      <c r="D167" s="337">
        <v>0</v>
      </c>
      <c r="E167" s="212">
        <v>0</v>
      </c>
      <c r="F167" s="110">
        <v>0</v>
      </c>
      <c r="G167" s="337">
        <v>5000</v>
      </c>
      <c r="H167" s="212">
        <v>0</v>
      </c>
      <c r="I167" s="110">
        <v>0</v>
      </c>
      <c r="J167" s="120">
        <v>11</v>
      </c>
      <c r="K167" s="116" t="s">
        <v>202</v>
      </c>
    </row>
    <row r="168" spans="1:11" x14ac:dyDescent="0.25">
      <c r="A168" s="60">
        <v>43</v>
      </c>
      <c r="B168" s="61" t="s">
        <v>420</v>
      </c>
      <c r="C168" s="62" t="s">
        <v>421</v>
      </c>
      <c r="D168" s="337">
        <v>0</v>
      </c>
      <c r="E168" s="212">
        <v>0</v>
      </c>
      <c r="F168" s="110">
        <v>0</v>
      </c>
      <c r="G168" s="337">
        <v>5000</v>
      </c>
      <c r="H168" s="212">
        <v>0</v>
      </c>
      <c r="I168" s="110">
        <v>0</v>
      </c>
      <c r="J168" s="120">
        <v>11</v>
      </c>
      <c r="K168" s="116" t="s">
        <v>202</v>
      </c>
    </row>
    <row r="169" spans="1:11" x14ac:dyDescent="0.25">
      <c r="A169" s="60">
        <v>41</v>
      </c>
      <c r="B169" s="61" t="s">
        <v>205</v>
      </c>
      <c r="C169" s="257" t="s">
        <v>206</v>
      </c>
      <c r="D169" s="340">
        <v>5000</v>
      </c>
      <c r="E169" s="212">
        <v>5000</v>
      </c>
      <c r="F169" s="166">
        <v>5000</v>
      </c>
      <c r="G169" s="337">
        <v>0</v>
      </c>
      <c r="H169" s="212">
        <v>0</v>
      </c>
      <c r="I169" s="110">
        <v>0</v>
      </c>
      <c r="J169" s="115">
        <v>11</v>
      </c>
      <c r="K169" s="116" t="s">
        <v>207</v>
      </c>
    </row>
    <row r="170" spans="1:11" x14ac:dyDescent="0.25">
      <c r="A170" s="122">
        <v>41</v>
      </c>
      <c r="B170" s="157" t="s">
        <v>208</v>
      </c>
      <c r="C170" s="198" t="s">
        <v>209</v>
      </c>
      <c r="D170" s="338">
        <v>20000</v>
      </c>
      <c r="E170" s="125">
        <v>20000</v>
      </c>
      <c r="F170" s="126">
        <v>26100</v>
      </c>
      <c r="G170" s="499">
        <v>0</v>
      </c>
      <c r="H170" s="212">
        <v>0</v>
      </c>
      <c r="I170" s="110">
        <v>0</v>
      </c>
      <c r="J170" s="127">
        <v>11</v>
      </c>
      <c r="K170" s="128" t="s">
        <v>207</v>
      </c>
    </row>
    <row r="171" spans="1:11" ht="15.75" thickBot="1" x14ac:dyDescent="0.3">
      <c r="A171" s="707" t="s">
        <v>210</v>
      </c>
      <c r="B171" s="708"/>
      <c r="C171" s="708"/>
      <c r="D171" s="518">
        <f t="shared" ref="D171:I171" si="7">SUM(D165:D170)</f>
        <v>28500</v>
      </c>
      <c r="E171" s="519">
        <f t="shared" si="7"/>
        <v>28500</v>
      </c>
      <c r="F171" s="520">
        <f t="shared" si="7"/>
        <v>33600</v>
      </c>
      <c r="G171" s="521">
        <f t="shared" si="7"/>
        <v>10000</v>
      </c>
      <c r="H171" s="401">
        <f t="shared" si="7"/>
        <v>0</v>
      </c>
      <c r="I171" s="400">
        <f t="shared" si="7"/>
        <v>0</v>
      </c>
      <c r="J171" s="449"/>
      <c r="K171" s="450" t="s">
        <v>1</v>
      </c>
    </row>
    <row r="172" spans="1:11" ht="15.75" thickBot="1" x14ac:dyDescent="0.3">
      <c r="A172" s="178"/>
      <c r="B172" s="178"/>
      <c r="C172" s="178"/>
      <c r="D172" s="179"/>
      <c r="E172" s="179"/>
      <c r="F172" s="180"/>
      <c r="G172" s="180"/>
      <c r="H172" s="180"/>
      <c r="I172" s="180"/>
      <c r="J172" s="139"/>
      <c r="K172" s="139"/>
    </row>
    <row r="173" spans="1:11" ht="15.75" thickBot="1" x14ac:dyDescent="0.3">
      <c r="A173" s="160">
        <v>41</v>
      </c>
      <c r="B173" s="258" t="s">
        <v>211</v>
      </c>
      <c r="C173" s="161" t="s">
        <v>212</v>
      </c>
      <c r="D173" s="344">
        <v>2000</v>
      </c>
      <c r="E173" s="162">
        <v>2000</v>
      </c>
      <c r="F173" s="259">
        <v>2000</v>
      </c>
      <c r="G173" s="342">
        <v>0</v>
      </c>
      <c r="H173" s="145">
        <v>0</v>
      </c>
      <c r="I173" s="146">
        <v>0</v>
      </c>
      <c r="J173" s="239">
        <v>12</v>
      </c>
      <c r="K173" s="260" t="s">
        <v>1</v>
      </c>
    </row>
    <row r="174" spans="1:11" ht="15.75" thickBot="1" x14ac:dyDescent="0.3">
      <c r="A174" s="690" t="s">
        <v>213</v>
      </c>
      <c r="B174" s="691"/>
      <c r="C174" s="691"/>
      <c r="D174" s="339">
        <v>2000</v>
      </c>
      <c r="E174" s="129">
        <v>2000</v>
      </c>
      <c r="F174" s="151">
        <v>2000</v>
      </c>
      <c r="G174" s="341">
        <v>0</v>
      </c>
      <c r="H174" s="159">
        <v>0</v>
      </c>
      <c r="I174" s="151">
        <v>0</v>
      </c>
      <c r="J174" s="133"/>
      <c r="K174" s="134" t="s">
        <v>1</v>
      </c>
    </row>
    <row r="175" spans="1:11" ht="15.75" thickBot="1" x14ac:dyDescent="0.3">
      <c r="A175" s="178"/>
      <c r="B175" s="178"/>
      <c r="C175" s="178"/>
      <c r="D175" s="179"/>
      <c r="E175" s="179"/>
      <c r="F175" s="180"/>
      <c r="G175" s="180"/>
      <c r="H175" s="180"/>
      <c r="I175" s="180"/>
      <c r="J175" s="139"/>
      <c r="K175" s="139"/>
    </row>
    <row r="176" spans="1:11" x14ac:dyDescent="0.25">
      <c r="A176" s="140">
        <v>41</v>
      </c>
      <c r="B176" s="141" t="s">
        <v>214</v>
      </c>
      <c r="C176" s="261" t="s">
        <v>215</v>
      </c>
      <c r="D176" s="342">
        <v>1000</v>
      </c>
      <c r="E176" s="145">
        <v>1000</v>
      </c>
      <c r="F176" s="144">
        <v>1000</v>
      </c>
      <c r="G176" s="342" t="s">
        <v>463</v>
      </c>
      <c r="H176" s="145" t="s">
        <v>463</v>
      </c>
      <c r="I176" s="143" t="s">
        <v>463</v>
      </c>
      <c r="J176" s="164">
        <v>13</v>
      </c>
      <c r="K176" s="240" t="s">
        <v>216</v>
      </c>
    </row>
    <row r="177" spans="1:11" x14ac:dyDescent="0.25">
      <c r="A177" s="55">
        <v>111</v>
      </c>
      <c r="B177" s="56" t="s">
        <v>217</v>
      </c>
      <c r="C177" s="57" t="s">
        <v>218</v>
      </c>
      <c r="D177" s="336">
        <v>2000</v>
      </c>
      <c r="E177" s="107">
        <v>2000</v>
      </c>
      <c r="F177" s="189">
        <v>2000</v>
      </c>
      <c r="G177" s="340" t="s">
        <v>463</v>
      </c>
      <c r="H177" s="109" t="s">
        <v>463</v>
      </c>
      <c r="I177" s="212" t="s">
        <v>463</v>
      </c>
      <c r="J177" s="115">
        <v>13</v>
      </c>
      <c r="K177" s="116" t="s">
        <v>216</v>
      </c>
    </row>
    <row r="178" spans="1:11" x14ac:dyDescent="0.25">
      <c r="A178" s="60">
        <v>41</v>
      </c>
      <c r="B178" s="61" t="s">
        <v>219</v>
      </c>
      <c r="C178" s="218" t="s">
        <v>469</v>
      </c>
      <c r="D178" s="336">
        <v>3000</v>
      </c>
      <c r="E178" s="107">
        <v>3000</v>
      </c>
      <c r="F178" s="189">
        <v>3000</v>
      </c>
      <c r="G178" s="340" t="s">
        <v>463</v>
      </c>
      <c r="H178" s="109" t="s">
        <v>463</v>
      </c>
      <c r="I178" s="212" t="s">
        <v>463</v>
      </c>
      <c r="J178" s="115">
        <v>13</v>
      </c>
      <c r="K178" s="116" t="s">
        <v>220</v>
      </c>
    </row>
    <row r="179" spans="1:11" ht="15.75" thickBot="1" x14ac:dyDescent="0.3">
      <c r="A179" s="60">
        <v>41</v>
      </c>
      <c r="B179" s="61" t="s">
        <v>464</v>
      </c>
      <c r="C179" s="218" t="s">
        <v>465</v>
      </c>
      <c r="D179" s="336">
        <v>3000</v>
      </c>
      <c r="E179" s="107">
        <v>3000</v>
      </c>
      <c r="F179" s="189">
        <v>3000</v>
      </c>
      <c r="G179" s="340" t="s">
        <v>463</v>
      </c>
      <c r="H179" s="109" t="s">
        <v>463</v>
      </c>
      <c r="I179" s="212" t="s">
        <v>463</v>
      </c>
      <c r="J179" s="115">
        <v>13</v>
      </c>
      <c r="K179" s="116" t="s">
        <v>220</v>
      </c>
    </row>
    <row r="180" spans="1:11" ht="15.75" thickBot="1" x14ac:dyDescent="0.3">
      <c r="A180" s="637" t="s">
        <v>221</v>
      </c>
      <c r="B180" s="638"/>
      <c r="C180" s="639"/>
      <c r="D180" s="339">
        <v>9000</v>
      </c>
      <c r="E180" s="129">
        <v>9000</v>
      </c>
      <c r="F180" s="151">
        <v>9000</v>
      </c>
      <c r="G180" s="341" t="s">
        <v>463</v>
      </c>
      <c r="H180" s="159" t="s">
        <v>463</v>
      </c>
      <c r="I180" s="177" t="s">
        <v>463</v>
      </c>
      <c r="J180" s="133"/>
      <c r="K180" s="134" t="s">
        <v>1</v>
      </c>
    </row>
    <row r="181" spans="1:11" ht="15.75" thickBot="1" x14ac:dyDescent="0.3">
      <c r="A181" s="178"/>
      <c r="B181" s="178"/>
      <c r="C181" s="178"/>
      <c r="D181" s="179"/>
      <c r="E181" s="179"/>
      <c r="F181" s="180"/>
      <c r="G181" s="180"/>
      <c r="H181" s="180"/>
      <c r="I181" s="180"/>
      <c r="J181" s="139"/>
      <c r="K181" s="139"/>
    </row>
    <row r="182" spans="1:11" x14ac:dyDescent="0.25">
      <c r="A182" s="262">
        <v>41</v>
      </c>
      <c r="B182" s="224" t="s">
        <v>222</v>
      </c>
      <c r="C182" s="142" t="s">
        <v>223</v>
      </c>
      <c r="D182" s="360">
        <v>264340</v>
      </c>
      <c r="E182" s="263">
        <v>264340</v>
      </c>
      <c r="F182" s="495">
        <v>264340</v>
      </c>
      <c r="G182" s="349">
        <v>0</v>
      </c>
      <c r="H182" s="145">
        <v>0</v>
      </c>
      <c r="I182" s="146">
        <v>0</v>
      </c>
      <c r="J182" s="225">
        <v>14</v>
      </c>
      <c r="K182" s="185"/>
    </row>
    <row r="183" spans="1:11" x14ac:dyDescent="0.25">
      <c r="A183" s="193">
        <v>41</v>
      </c>
      <c r="B183" s="194" t="s">
        <v>224</v>
      </c>
      <c r="C183" s="57" t="s">
        <v>225</v>
      </c>
      <c r="D183" s="361">
        <v>88500</v>
      </c>
      <c r="E183" s="264">
        <v>88500</v>
      </c>
      <c r="F183" s="496">
        <v>88500</v>
      </c>
      <c r="G183" s="494">
        <v>0</v>
      </c>
      <c r="H183" s="107">
        <v>0</v>
      </c>
      <c r="I183" s="190">
        <v>0</v>
      </c>
      <c r="J183" s="265">
        <v>14</v>
      </c>
      <c r="K183" s="195"/>
    </row>
    <row r="184" spans="1:11" x14ac:dyDescent="0.25">
      <c r="A184" s="193">
        <v>41</v>
      </c>
      <c r="B184" s="194" t="s">
        <v>226</v>
      </c>
      <c r="C184" s="57" t="s">
        <v>227</v>
      </c>
      <c r="D184" s="361">
        <v>42620</v>
      </c>
      <c r="E184" s="264">
        <v>42620</v>
      </c>
      <c r="F184" s="496">
        <v>42620</v>
      </c>
      <c r="G184" s="494">
        <v>0</v>
      </c>
      <c r="H184" s="107">
        <v>0</v>
      </c>
      <c r="I184" s="190">
        <v>0</v>
      </c>
      <c r="J184" s="221">
        <v>14</v>
      </c>
      <c r="K184" s="195"/>
    </row>
    <row r="185" spans="1:11" x14ac:dyDescent="0.25">
      <c r="A185" s="193">
        <v>41</v>
      </c>
      <c r="B185" s="194" t="s">
        <v>62</v>
      </c>
      <c r="C185" s="62" t="s">
        <v>63</v>
      </c>
      <c r="D185" s="362">
        <v>28215</v>
      </c>
      <c r="E185" s="266">
        <v>28215</v>
      </c>
      <c r="F185" s="497">
        <v>28215</v>
      </c>
      <c r="G185" s="350">
        <v>0</v>
      </c>
      <c r="H185" s="109">
        <v>0</v>
      </c>
      <c r="I185" s="110">
        <v>0</v>
      </c>
      <c r="J185" s="221">
        <v>14</v>
      </c>
      <c r="K185" s="192"/>
    </row>
    <row r="186" spans="1:11" x14ac:dyDescent="0.25">
      <c r="A186" s="193">
        <v>41</v>
      </c>
      <c r="B186" s="194" t="s">
        <v>64</v>
      </c>
      <c r="C186" s="62" t="s">
        <v>65</v>
      </c>
      <c r="D186" s="362">
        <v>18205</v>
      </c>
      <c r="E186" s="266">
        <v>18205</v>
      </c>
      <c r="F186" s="497">
        <v>18205</v>
      </c>
      <c r="G186" s="350">
        <v>0</v>
      </c>
      <c r="H186" s="109">
        <v>0</v>
      </c>
      <c r="I186" s="110">
        <v>0</v>
      </c>
      <c r="J186" s="265">
        <v>14</v>
      </c>
      <c r="K186" s="192"/>
    </row>
    <row r="187" spans="1:11" x14ac:dyDescent="0.25">
      <c r="A187" s="193">
        <v>41</v>
      </c>
      <c r="B187" s="194" t="s">
        <v>228</v>
      </c>
      <c r="C187" s="62" t="s">
        <v>101</v>
      </c>
      <c r="D187" s="362">
        <v>5910</v>
      </c>
      <c r="E187" s="266">
        <v>5910</v>
      </c>
      <c r="F187" s="497">
        <v>5910</v>
      </c>
      <c r="G187" s="350">
        <v>0</v>
      </c>
      <c r="H187" s="109">
        <v>0</v>
      </c>
      <c r="I187" s="110">
        <v>0</v>
      </c>
      <c r="J187" s="221">
        <v>14</v>
      </c>
      <c r="K187" s="192"/>
    </row>
    <row r="188" spans="1:11" x14ac:dyDescent="0.25">
      <c r="A188" s="193">
        <v>41</v>
      </c>
      <c r="B188" s="194" t="s">
        <v>66</v>
      </c>
      <c r="C188" s="62" t="s">
        <v>103</v>
      </c>
      <c r="D188" s="362">
        <v>59080</v>
      </c>
      <c r="E188" s="266">
        <v>59080</v>
      </c>
      <c r="F188" s="497">
        <v>59080</v>
      </c>
      <c r="G188" s="350">
        <v>0</v>
      </c>
      <c r="H188" s="109">
        <v>0</v>
      </c>
      <c r="I188" s="110">
        <v>0</v>
      </c>
      <c r="J188" s="221">
        <v>14</v>
      </c>
      <c r="K188" s="192"/>
    </row>
    <row r="189" spans="1:11" x14ac:dyDescent="0.25">
      <c r="A189" s="193">
        <v>41</v>
      </c>
      <c r="B189" s="194" t="s">
        <v>68</v>
      </c>
      <c r="C189" s="62" t="s">
        <v>69</v>
      </c>
      <c r="D189" s="362">
        <v>3380</v>
      </c>
      <c r="E189" s="266">
        <v>3380</v>
      </c>
      <c r="F189" s="497">
        <v>3380</v>
      </c>
      <c r="G189" s="350">
        <v>0</v>
      </c>
      <c r="H189" s="109">
        <v>0</v>
      </c>
      <c r="I189" s="110">
        <v>0</v>
      </c>
      <c r="J189" s="221">
        <v>14</v>
      </c>
      <c r="K189" s="192"/>
    </row>
    <row r="190" spans="1:11" x14ac:dyDescent="0.25">
      <c r="A190" s="193">
        <v>41</v>
      </c>
      <c r="B190" s="194" t="s">
        <v>70</v>
      </c>
      <c r="C190" s="62" t="s">
        <v>71</v>
      </c>
      <c r="D190" s="362">
        <v>12660</v>
      </c>
      <c r="E190" s="266">
        <v>12660</v>
      </c>
      <c r="F190" s="497">
        <v>12660</v>
      </c>
      <c r="G190" s="350">
        <v>0</v>
      </c>
      <c r="H190" s="109">
        <v>0</v>
      </c>
      <c r="I190" s="110">
        <v>0</v>
      </c>
      <c r="J190" s="221">
        <v>14</v>
      </c>
      <c r="K190" s="192"/>
    </row>
    <row r="191" spans="1:11" x14ac:dyDescent="0.25">
      <c r="A191" s="193">
        <v>41</v>
      </c>
      <c r="B191" s="194" t="s">
        <v>229</v>
      </c>
      <c r="C191" s="62" t="s">
        <v>107</v>
      </c>
      <c r="D191" s="362">
        <v>4220</v>
      </c>
      <c r="E191" s="266">
        <v>4220</v>
      </c>
      <c r="F191" s="497">
        <v>4220</v>
      </c>
      <c r="G191" s="350">
        <v>0</v>
      </c>
      <c r="H191" s="109">
        <v>0</v>
      </c>
      <c r="I191" s="110">
        <v>0</v>
      </c>
      <c r="J191" s="221">
        <v>14</v>
      </c>
      <c r="K191" s="192"/>
    </row>
    <row r="192" spans="1:11" x14ac:dyDescent="0.25">
      <c r="A192" s="193">
        <v>41</v>
      </c>
      <c r="B192" s="194" t="s">
        <v>72</v>
      </c>
      <c r="C192" s="62" t="s">
        <v>73</v>
      </c>
      <c r="D192" s="362">
        <v>20040</v>
      </c>
      <c r="E192" s="498">
        <v>20040</v>
      </c>
      <c r="F192" s="266">
        <v>20040</v>
      </c>
      <c r="G192" s="350">
        <v>0</v>
      </c>
      <c r="H192" s="109">
        <v>0</v>
      </c>
      <c r="I192" s="110">
        <v>0</v>
      </c>
      <c r="J192" s="221">
        <v>14</v>
      </c>
      <c r="K192" s="192"/>
    </row>
    <row r="193" spans="1:11" x14ac:dyDescent="0.25">
      <c r="A193" s="60">
        <v>41</v>
      </c>
      <c r="B193" s="61" t="s">
        <v>230</v>
      </c>
      <c r="C193" s="62" t="s">
        <v>231</v>
      </c>
      <c r="D193" s="353">
        <v>8440</v>
      </c>
      <c r="E193" s="109">
        <v>8440</v>
      </c>
      <c r="F193" s="109">
        <v>8440</v>
      </c>
      <c r="G193" s="340">
        <v>0</v>
      </c>
      <c r="H193" s="109">
        <v>0</v>
      </c>
      <c r="I193" s="110">
        <v>0</v>
      </c>
      <c r="J193" s="115">
        <v>14</v>
      </c>
      <c r="K193" s="116"/>
    </row>
    <row r="194" spans="1:11" x14ac:dyDescent="0.25">
      <c r="A194" s="60">
        <v>41</v>
      </c>
      <c r="B194" s="61" t="s">
        <v>232</v>
      </c>
      <c r="C194" s="62" t="s">
        <v>233</v>
      </c>
      <c r="D194" s="340">
        <v>200</v>
      </c>
      <c r="E194" s="212">
        <v>200</v>
      </c>
      <c r="F194" s="156">
        <v>200</v>
      </c>
      <c r="G194" s="340">
        <v>0</v>
      </c>
      <c r="H194" s="109">
        <v>0</v>
      </c>
      <c r="I194" s="110">
        <v>0</v>
      </c>
      <c r="J194" s="115">
        <v>14</v>
      </c>
      <c r="K194" s="116"/>
    </row>
    <row r="195" spans="1:11" x14ac:dyDescent="0.25">
      <c r="A195" s="60">
        <v>41</v>
      </c>
      <c r="B195" s="61" t="s">
        <v>234</v>
      </c>
      <c r="C195" s="114" t="s">
        <v>235</v>
      </c>
      <c r="D195" s="340">
        <v>20000</v>
      </c>
      <c r="E195" s="212">
        <v>20000</v>
      </c>
      <c r="F195" s="156">
        <v>20000</v>
      </c>
      <c r="G195" s="340">
        <v>0</v>
      </c>
      <c r="H195" s="109">
        <v>0</v>
      </c>
      <c r="I195" s="110">
        <v>0</v>
      </c>
      <c r="J195" s="115">
        <v>14</v>
      </c>
      <c r="K195" s="116"/>
    </row>
    <row r="196" spans="1:11" x14ac:dyDescent="0.25">
      <c r="A196" s="60">
        <v>41</v>
      </c>
      <c r="B196" s="61" t="s">
        <v>236</v>
      </c>
      <c r="C196" s="62" t="s">
        <v>237</v>
      </c>
      <c r="D196" s="340">
        <v>2000</v>
      </c>
      <c r="E196" s="212">
        <v>2000</v>
      </c>
      <c r="F196" s="156">
        <v>2000</v>
      </c>
      <c r="G196" s="340">
        <v>0</v>
      </c>
      <c r="H196" s="109">
        <v>0</v>
      </c>
      <c r="I196" s="110">
        <v>0</v>
      </c>
      <c r="J196" s="115">
        <v>14</v>
      </c>
      <c r="K196" s="116"/>
    </row>
    <row r="197" spans="1:11" x14ac:dyDescent="0.25">
      <c r="A197" s="60">
        <v>41</v>
      </c>
      <c r="B197" s="61" t="s">
        <v>238</v>
      </c>
      <c r="C197" s="62" t="s">
        <v>160</v>
      </c>
      <c r="D197" s="340">
        <v>200</v>
      </c>
      <c r="E197" s="212">
        <v>200</v>
      </c>
      <c r="F197" s="156">
        <v>200</v>
      </c>
      <c r="G197" s="340">
        <v>0</v>
      </c>
      <c r="H197" s="109">
        <v>0</v>
      </c>
      <c r="I197" s="110">
        <v>0</v>
      </c>
      <c r="J197" s="115">
        <v>14</v>
      </c>
      <c r="K197" s="116"/>
    </row>
    <row r="198" spans="1:11" x14ac:dyDescent="0.25">
      <c r="A198" s="60">
        <v>41</v>
      </c>
      <c r="B198" s="61" t="s">
        <v>239</v>
      </c>
      <c r="C198" s="62" t="s">
        <v>140</v>
      </c>
      <c r="D198" s="340">
        <v>2200</v>
      </c>
      <c r="E198" s="212">
        <v>2200</v>
      </c>
      <c r="F198" s="156">
        <v>2200</v>
      </c>
      <c r="G198" s="340">
        <v>0</v>
      </c>
      <c r="H198" s="109">
        <v>0</v>
      </c>
      <c r="I198" s="110">
        <v>0</v>
      </c>
      <c r="J198" s="115">
        <v>14</v>
      </c>
      <c r="K198" s="116"/>
    </row>
    <row r="199" spans="1:11" x14ac:dyDescent="0.25">
      <c r="A199" s="60">
        <v>41</v>
      </c>
      <c r="B199" s="61" t="s">
        <v>240</v>
      </c>
      <c r="C199" s="114" t="s">
        <v>310</v>
      </c>
      <c r="D199" s="340">
        <v>10000</v>
      </c>
      <c r="E199" s="212">
        <v>10000</v>
      </c>
      <c r="F199" s="156">
        <v>5300</v>
      </c>
      <c r="G199" s="340">
        <v>0</v>
      </c>
      <c r="H199" s="109">
        <v>0</v>
      </c>
      <c r="I199" s="110">
        <v>0</v>
      </c>
      <c r="J199" s="120">
        <v>14</v>
      </c>
      <c r="K199" s="116"/>
    </row>
    <row r="200" spans="1:11" x14ac:dyDescent="0.25">
      <c r="A200" s="60">
        <v>41</v>
      </c>
      <c r="B200" s="61" t="s">
        <v>241</v>
      </c>
      <c r="C200" s="62" t="s">
        <v>111</v>
      </c>
      <c r="D200" s="340">
        <v>38120</v>
      </c>
      <c r="E200" s="212">
        <v>37000</v>
      </c>
      <c r="F200" s="156">
        <v>37000</v>
      </c>
      <c r="G200" s="340">
        <v>0</v>
      </c>
      <c r="H200" s="109">
        <v>0</v>
      </c>
      <c r="I200" s="110">
        <v>0</v>
      </c>
      <c r="J200" s="120">
        <v>14</v>
      </c>
      <c r="K200" s="116"/>
    </row>
    <row r="201" spans="1:11" x14ac:dyDescent="0.25">
      <c r="A201" s="60">
        <v>41</v>
      </c>
      <c r="B201" s="61" t="s">
        <v>242</v>
      </c>
      <c r="C201" s="62" t="s">
        <v>466</v>
      </c>
      <c r="D201" s="340">
        <v>1800</v>
      </c>
      <c r="E201" s="212">
        <v>1800</v>
      </c>
      <c r="F201" s="156">
        <v>1800</v>
      </c>
      <c r="G201" s="340">
        <v>0</v>
      </c>
      <c r="H201" s="109">
        <v>0</v>
      </c>
      <c r="I201" s="110">
        <v>0</v>
      </c>
      <c r="J201" s="120">
        <v>14</v>
      </c>
      <c r="K201" s="116"/>
    </row>
    <row r="202" spans="1:11" x14ac:dyDescent="0.25">
      <c r="A202" s="60">
        <v>41</v>
      </c>
      <c r="B202" s="61" t="s">
        <v>311</v>
      </c>
      <c r="C202" s="62" t="s">
        <v>308</v>
      </c>
      <c r="D202" s="340">
        <v>700</v>
      </c>
      <c r="E202" s="212">
        <v>700</v>
      </c>
      <c r="F202" s="156">
        <v>700</v>
      </c>
      <c r="G202" s="340">
        <v>0</v>
      </c>
      <c r="H202" s="109">
        <v>0</v>
      </c>
      <c r="I202" s="110">
        <v>0</v>
      </c>
      <c r="J202" s="120">
        <v>14</v>
      </c>
      <c r="K202" s="116"/>
    </row>
    <row r="203" spans="1:11" x14ac:dyDescent="0.25">
      <c r="A203" s="60">
        <v>41</v>
      </c>
      <c r="B203" s="61" t="s">
        <v>243</v>
      </c>
      <c r="C203" s="62" t="s">
        <v>365</v>
      </c>
      <c r="D203" s="340">
        <v>7000</v>
      </c>
      <c r="E203" s="212">
        <v>5000</v>
      </c>
      <c r="F203" s="156">
        <v>5000</v>
      </c>
      <c r="G203" s="340">
        <v>0</v>
      </c>
      <c r="H203" s="109">
        <v>0</v>
      </c>
      <c r="I203" s="110">
        <v>0</v>
      </c>
      <c r="J203" s="120">
        <v>14</v>
      </c>
      <c r="K203" s="116"/>
    </row>
    <row r="204" spans="1:11" x14ac:dyDescent="0.25">
      <c r="A204" s="60">
        <v>41</v>
      </c>
      <c r="B204" s="61" t="s">
        <v>244</v>
      </c>
      <c r="C204" s="62" t="s">
        <v>366</v>
      </c>
      <c r="D204" s="340">
        <v>8000</v>
      </c>
      <c r="E204" s="212">
        <v>10000</v>
      </c>
      <c r="F204" s="156">
        <v>10000</v>
      </c>
      <c r="G204" s="340">
        <v>0</v>
      </c>
      <c r="H204" s="109">
        <v>0</v>
      </c>
      <c r="I204" s="110">
        <v>0</v>
      </c>
      <c r="J204" s="120">
        <v>14</v>
      </c>
      <c r="K204" s="116"/>
    </row>
    <row r="205" spans="1:11" x14ac:dyDescent="0.25">
      <c r="A205" s="60">
        <v>41</v>
      </c>
      <c r="B205" s="61" t="s">
        <v>245</v>
      </c>
      <c r="C205" s="114" t="s">
        <v>246</v>
      </c>
      <c r="D205" s="340">
        <v>5000</v>
      </c>
      <c r="E205" s="212">
        <v>5000</v>
      </c>
      <c r="F205" s="156">
        <v>3000</v>
      </c>
      <c r="G205" s="340">
        <v>0</v>
      </c>
      <c r="H205" s="109">
        <v>0</v>
      </c>
      <c r="I205" s="110">
        <v>0</v>
      </c>
      <c r="J205" s="120">
        <v>14</v>
      </c>
      <c r="K205" s="116"/>
    </row>
    <row r="206" spans="1:11" x14ac:dyDescent="0.25">
      <c r="A206" s="60">
        <v>41</v>
      </c>
      <c r="B206" s="61" t="s">
        <v>247</v>
      </c>
      <c r="C206" s="62" t="s">
        <v>248</v>
      </c>
      <c r="D206" s="340">
        <v>2000</v>
      </c>
      <c r="E206" s="212">
        <v>2700</v>
      </c>
      <c r="F206" s="156">
        <v>2700</v>
      </c>
      <c r="G206" s="340">
        <v>0</v>
      </c>
      <c r="H206" s="109">
        <v>0</v>
      </c>
      <c r="I206" s="110">
        <v>0</v>
      </c>
      <c r="J206" s="120">
        <v>14</v>
      </c>
      <c r="K206" s="116"/>
    </row>
    <row r="207" spans="1:11" x14ac:dyDescent="0.25">
      <c r="A207" s="60">
        <v>41</v>
      </c>
      <c r="B207" s="61" t="s">
        <v>247</v>
      </c>
      <c r="C207" s="62" t="s">
        <v>249</v>
      </c>
      <c r="D207" s="340">
        <v>1107</v>
      </c>
      <c r="E207" s="212">
        <v>277</v>
      </c>
      <c r="F207" s="156">
        <v>0</v>
      </c>
      <c r="G207" s="340">
        <v>0</v>
      </c>
      <c r="H207" s="109">
        <v>0</v>
      </c>
      <c r="I207" s="110">
        <v>0</v>
      </c>
      <c r="J207" s="120">
        <v>14</v>
      </c>
      <c r="K207" s="116"/>
    </row>
    <row r="208" spans="1:11" x14ac:dyDescent="0.25">
      <c r="A208" s="60">
        <v>41</v>
      </c>
      <c r="B208" s="61" t="s">
        <v>250</v>
      </c>
      <c r="C208" s="62" t="s">
        <v>251</v>
      </c>
      <c r="D208" s="340">
        <v>1000</v>
      </c>
      <c r="E208" s="212">
        <v>1000</v>
      </c>
      <c r="F208" s="156">
        <v>1000</v>
      </c>
      <c r="G208" s="340">
        <v>0</v>
      </c>
      <c r="H208" s="109">
        <v>0</v>
      </c>
      <c r="I208" s="110">
        <v>0</v>
      </c>
      <c r="J208" s="120">
        <v>14</v>
      </c>
      <c r="K208" s="116"/>
    </row>
    <row r="209" spans="1:11" x14ac:dyDescent="0.25">
      <c r="A209" s="60">
        <v>41</v>
      </c>
      <c r="B209" s="61" t="s">
        <v>252</v>
      </c>
      <c r="C209" s="62" t="s">
        <v>253</v>
      </c>
      <c r="D209" s="340">
        <v>800</v>
      </c>
      <c r="E209" s="212">
        <v>1000</v>
      </c>
      <c r="F209" s="156">
        <v>1000</v>
      </c>
      <c r="G209" s="340">
        <v>0</v>
      </c>
      <c r="H209" s="109">
        <v>0</v>
      </c>
      <c r="I209" s="110">
        <v>0</v>
      </c>
      <c r="J209" s="120">
        <v>14</v>
      </c>
      <c r="K209" s="116"/>
    </row>
    <row r="210" spans="1:11" x14ac:dyDescent="0.25">
      <c r="A210" s="60">
        <v>41</v>
      </c>
      <c r="B210" s="61" t="s">
        <v>254</v>
      </c>
      <c r="C210" s="62" t="s">
        <v>255</v>
      </c>
      <c r="D210" s="340">
        <v>1500</v>
      </c>
      <c r="E210" s="212">
        <v>1500</v>
      </c>
      <c r="F210" s="156">
        <v>1000</v>
      </c>
      <c r="G210" s="340">
        <v>0</v>
      </c>
      <c r="H210" s="109">
        <v>0</v>
      </c>
      <c r="I210" s="110">
        <v>0</v>
      </c>
      <c r="J210" s="120">
        <v>14</v>
      </c>
      <c r="K210" s="116"/>
    </row>
    <row r="211" spans="1:11" x14ac:dyDescent="0.25">
      <c r="A211" s="60">
        <v>41</v>
      </c>
      <c r="B211" s="61" t="s">
        <v>256</v>
      </c>
      <c r="C211" s="62" t="s">
        <v>257</v>
      </c>
      <c r="D211" s="340">
        <v>1500</v>
      </c>
      <c r="E211" s="212">
        <v>1500</v>
      </c>
      <c r="F211" s="156">
        <v>1500</v>
      </c>
      <c r="G211" s="340">
        <v>0</v>
      </c>
      <c r="H211" s="109">
        <v>0</v>
      </c>
      <c r="I211" s="110">
        <v>0</v>
      </c>
      <c r="J211" s="120">
        <v>14</v>
      </c>
      <c r="K211" s="116"/>
    </row>
    <row r="212" spans="1:11" x14ac:dyDescent="0.25">
      <c r="A212" s="60">
        <v>41</v>
      </c>
      <c r="B212" s="61" t="s">
        <v>258</v>
      </c>
      <c r="C212" s="62" t="s">
        <v>259</v>
      </c>
      <c r="D212" s="340">
        <v>100</v>
      </c>
      <c r="E212" s="212">
        <v>100</v>
      </c>
      <c r="F212" s="156">
        <v>100</v>
      </c>
      <c r="G212" s="340">
        <v>0</v>
      </c>
      <c r="H212" s="109">
        <v>0</v>
      </c>
      <c r="I212" s="110">
        <v>0</v>
      </c>
      <c r="J212" s="120">
        <v>14</v>
      </c>
      <c r="K212" s="116"/>
    </row>
    <row r="213" spans="1:11" x14ac:dyDescent="0.25">
      <c r="A213" s="60">
        <v>41</v>
      </c>
      <c r="B213" s="61" t="s">
        <v>260</v>
      </c>
      <c r="C213" s="62" t="s">
        <v>261</v>
      </c>
      <c r="D213" s="340">
        <v>3000</v>
      </c>
      <c r="E213" s="212">
        <v>3000</v>
      </c>
      <c r="F213" s="156">
        <v>3000</v>
      </c>
      <c r="G213" s="340">
        <v>0</v>
      </c>
      <c r="H213" s="109">
        <v>0</v>
      </c>
      <c r="I213" s="110">
        <v>0</v>
      </c>
      <c r="J213" s="120">
        <v>14</v>
      </c>
      <c r="K213" s="116"/>
    </row>
    <row r="214" spans="1:11" x14ac:dyDescent="0.25">
      <c r="A214" s="60">
        <v>41</v>
      </c>
      <c r="B214" s="61" t="s">
        <v>262</v>
      </c>
      <c r="C214" s="62" t="s">
        <v>263</v>
      </c>
      <c r="D214" s="340">
        <v>600</v>
      </c>
      <c r="E214" s="212">
        <v>600</v>
      </c>
      <c r="F214" s="156">
        <v>600</v>
      </c>
      <c r="G214" s="340">
        <v>0</v>
      </c>
      <c r="H214" s="109">
        <v>0</v>
      </c>
      <c r="I214" s="110">
        <v>0</v>
      </c>
      <c r="J214" s="120">
        <v>14</v>
      </c>
      <c r="K214" s="116"/>
    </row>
    <row r="215" spans="1:11" x14ac:dyDescent="0.25">
      <c r="A215" s="60">
        <v>41</v>
      </c>
      <c r="B215" s="61" t="s">
        <v>264</v>
      </c>
      <c r="C215" s="62" t="s">
        <v>265</v>
      </c>
      <c r="D215" s="340">
        <v>500</v>
      </c>
      <c r="E215" s="212">
        <v>500</v>
      </c>
      <c r="F215" s="156">
        <v>500</v>
      </c>
      <c r="G215" s="340">
        <v>0</v>
      </c>
      <c r="H215" s="109">
        <v>0</v>
      </c>
      <c r="I215" s="110">
        <v>0</v>
      </c>
      <c r="J215" s="120">
        <v>14</v>
      </c>
      <c r="K215" s="116"/>
    </row>
    <row r="216" spans="1:11" x14ac:dyDescent="0.25">
      <c r="A216" s="60">
        <v>41</v>
      </c>
      <c r="B216" s="61" t="s">
        <v>266</v>
      </c>
      <c r="C216" s="62" t="s">
        <v>267</v>
      </c>
      <c r="D216" s="340">
        <v>1500</v>
      </c>
      <c r="E216" s="212">
        <v>1500</v>
      </c>
      <c r="F216" s="156">
        <v>1500</v>
      </c>
      <c r="G216" s="340">
        <v>0</v>
      </c>
      <c r="H216" s="109">
        <v>0</v>
      </c>
      <c r="I216" s="110">
        <v>0</v>
      </c>
      <c r="J216" s="120">
        <v>14</v>
      </c>
      <c r="K216" s="116"/>
    </row>
    <row r="217" spans="1:11" x14ac:dyDescent="0.25">
      <c r="A217" s="60">
        <v>41</v>
      </c>
      <c r="B217" s="61" t="s">
        <v>268</v>
      </c>
      <c r="C217" s="62" t="s">
        <v>269</v>
      </c>
      <c r="D217" s="347">
        <v>30000</v>
      </c>
      <c r="E217" s="212">
        <v>30000</v>
      </c>
      <c r="F217" s="156">
        <v>30000</v>
      </c>
      <c r="G217" s="340">
        <v>0</v>
      </c>
      <c r="H217" s="109">
        <v>0</v>
      </c>
      <c r="I217" s="110">
        <v>0</v>
      </c>
      <c r="J217" s="120">
        <v>14</v>
      </c>
      <c r="K217" s="116" t="s">
        <v>1</v>
      </c>
    </row>
    <row r="218" spans="1:11" x14ac:dyDescent="0.25">
      <c r="A218" s="60">
        <v>41</v>
      </c>
      <c r="B218" s="61" t="s">
        <v>270</v>
      </c>
      <c r="C218" s="114" t="s">
        <v>271</v>
      </c>
      <c r="D218" s="347">
        <v>29000</v>
      </c>
      <c r="E218" s="212">
        <v>30000</v>
      </c>
      <c r="F218" s="156">
        <v>30000</v>
      </c>
      <c r="G218" s="340">
        <v>0</v>
      </c>
      <c r="H218" s="109">
        <v>0</v>
      </c>
      <c r="I218" s="110">
        <v>0</v>
      </c>
      <c r="J218" s="120">
        <v>14</v>
      </c>
      <c r="K218" s="116" t="s">
        <v>1</v>
      </c>
    </row>
    <row r="219" spans="1:11" x14ac:dyDescent="0.25">
      <c r="A219" s="60">
        <v>41</v>
      </c>
      <c r="B219" s="61" t="s">
        <v>272</v>
      </c>
      <c r="C219" s="114" t="s">
        <v>273</v>
      </c>
      <c r="D219" s="347">
        <v>10000</v>
      </c>
      <c r="E219" s="212">
        <v>0</v>
      </c>
      <c r="F219" s="156">
        <v>0</v>
      </c>
      <c r="G219" s="340">
        <v>0</v>
      </c>
      <c r="H219" s="109">
        <v>0</v>
      </c>
      <c r="I219" s="110">
        <v>0</v>
      </c>
      <c r="J219" s="120">
        <v>14</v>
      </c>
      <c r="K219" s="116"/>
    </row>
    <row r="220" spans="1:11" x14ac:dyDescent="0.25">
      <c r="A220" s="60">
        <v>41</v>
      </c>
      <c r="B220" s="61" t="s">
        <v>274</v>
      </c>
      <c r="C220" s="114" t="s">
        <v>275</v>
      </c>
      <c r="D220" s="347">
        <v>15800</v>
      </c>
      <c r="E220" s="212">
        <v>15800</v>
      </c>
      <c r="F220" s="156">
        <v>15800</v>
      </c>
      <c r="G220" s="340">
        <v>0</v>
      </c>
      <c r="H220" s="109">
        <v>0</v>
      </c>
      <c r="I220" s="110">
        <v>0</v>
      </c>
      <c r="J220" s="120">
        <v>14</v>
      </c>
      <c r="K220" s="116"/>
    </row>
    <row r="221" spans="1:11" x14ac:dyDescent="0.25">
      <c r="A221" s="60">
        <v>41</v>
      </c>
      <c r="B221" s="61" t="s">
        <v>276</v>
      </c>
      <c r="C221" s="267" t="s">
        <v>277</v>
      </c>
      <c r="D221" s="340">
        <v>7000</v>
      </c>
      <c r="E221" s="212">
        <v>7000</v>
      </c>
      <c r="F221" s="156">
        <v>7000</v>
      </c>
      <c r="G221" s="340">
        <v>0</v>
      </c>
      <c r="H221" s="109">
        <v>0</v>
      </c>
      <c r="I221" s="110">
        <v>0</v>
      </c>
      <c r="J221" s="120">
        <v>14</v>
      </c>
      <c r="K221" s="116"/>
    </row>
    <row r="222" spans="1:11" x14ac:dyDescent="0.25">
      <c r="A222" s="60">
        <v>41</v>
      </c>
      <c r="B222" s="61" t="s">
        <v>278</v>
      </c>
      <c r="C222" s="62" t="s">
        <v>279</v>
      </c>
      <c r="D222" s="340">
        <v>6330</v>
      </c>
      <c r="E222" s="212">
        <v>6330</v>
      </c>
      <c r="F222" s="156">
        <v>6330</v>
      </c>
      <c r="G222" s="340">
        <v>0</v>
      </c>
      <c r="H222" s="109">
        <v>0</v>
      </c>
      <c r="I222" s="110">
        <v>0</v>
      </c>
      <c r="J222" s="120">
        <v>14</v>
      </c>
      <c r="K222" s="116"/>
    </row>
    <row r="223" spans="1:11" x14ac:dyDescent="0.25">
      <c r="A223" s="60">
        <v>41</v>
      </c>
      <c r="B223" s="61" t="s">
        <v>280</v>
      </c>
      <c r="C223" s="114" t="s">
        <v>281</v>
      </c>
      <c r="D223" s="340">
        <v>30000</v>
      </c>
      <c r="E223" s="212">
        <v>30000</v>
      </c>
      <c r="F223" s="212">
        <v>30000</v>
      </c>
      <c r="G223" s="340">
        <v>0</v>
      </c>
      <c r="H223" s="109">
        <v>0</v>
      </c>
      <c r="I223" s="110">
        <v>0</v>
      </c>
      <c r="J223" s="120">
        <v>14</v>
      </c>
      <c r="K223" s="116"/>
    </row>
    <row r="224" spans="1:11" x14ac:dyDescent="0.25">
      <c r="A224" s="60">
        <v>41</v>
      </c>
      <c r="B224" s="61" t="s">
        <v>62</v>
      </c>
      <c r="C224" s="114" t="s">
        <v>63</v>
      </c>
      <c r="D224" s="337">
        <v>2800</v>
      </c>
      <c r="E224" s="109">
        <v>2800</v>
      </c>
      <c r="F224" s="109">
        <v>2800</v>
      </c>
      <c r="G224" s="340">
        <v>0</v>
      </c>
      <c r="H224" s="109">
        <v>0</v>
      </c>
      <c r="I224" s="110">
        <v>0</v>
      </c>
      <c r="J224" s="120">
        <v>14</v>
      </c>
      <c r="K224" s="116"/>
    </row>
    <row r="225" spans="1:11" x14ac:dyDescent="0.25">
      <c r="A225" s="60">
        <v>41</v>
      </c>
      <c r="B225" s="61" t="s">
        <v>64</v>
      </c>
      <c r="C225" s="114" t="s">
        <v>65</v>
      </c>
      <c r="D225" s="337">
        <v>500</v>
      </c>
      <c r="E225" s="109">
        <v>500</v>
      </c>
      <c r="F225" s="109">
        <v>500</v>
      </c>
      <c r="G225" s="340">
        <v>0</v>
      </c>
      <c r="H225" s="109">
        <v>0</v>
      </c>
      <c r="I225" s="110">
        <v>0</v>
      </c>
      <c r="J225" s="120">
        <v>14</v>
      </c>
      <c r="K225" s="116"/>
    </row>
    <row r="226" spans="1:11" x14ac:dyDescent="0.25">
      <c r="A226" s="193">
        <v>41</v>
      </c>
      <c r="B226" s="194" t="s">
        <v>228</v>
      </c>
      <c r="C226" s="114" t="s">
        <v>101</v>
      </c>
      <c r="D226" s="337">
        <v>420</v>
      </c>
      <c r="E226" s="109">
        <v>420</v>
      </c>
      <c r="F226" s="109">
        <v>420</v>
      </c>
      <c r="G226" s="340">
        <v>0</v>
      </c>
      <c r="H226" s="109">
        <v>0</v>
      </c>
      <c r="I226" s="110">
        <v>0</v>
      </c>
      <c r="J226" s="120">
        <v>14</v>
      </c>
      <c r="K226" s="116"/>
    </row>
    <row r="227" spans="1:11" x14ac:dyDescent="0.25">
      <c r="A227" s="60">
        <v>41</v>
      </c>
      <c r="B227" s="61" t="s">
        <v>66</v>
      </c>
      <c r="C227" s="114" t="s">
        <v>67</v>
      </c>
      <c r="D227" s="337">
        <v>4200</v>
      </c>
      <c r="E227" s="109">
        <v>4200</v>
      </c>
      <c r="F227" s="109">
        <v>4200</v>
      </c>
      <c r="G227" s="340">
        <v>0</v>
      </c>
      <c r="H227" s="109">
        <v>0</v>
      </c>
      <c r="I227" s="110">
        <v>0</v>
      </c>
      <c r="J227" s="120">
        <v>14</v>
      </c>
      <c r="K227" s="116"/>
    </row>
    <row r="228" spans="1:11" x14ac:dyDescent="0.25">
      <c r="A228" s="60">
        <v>41</v>
      </c>
      <c r="B228" s="61" t="s">
        <v>68</v>
      </c>
      <c r="C228" s="114" t="s">
        <v>69</v>
      </c>
      <c r="D228" s="337">
        <v>240</v>
      </c>
      <c r="E228" s="109">
        <v>240</v>
      </c>
      <c r="F228" s="109">
        <v>240</v>
      </c>
      <c r="G228" s="340">
        <v>0</v>
      </c>
      <c r="H228" s="109">
        <v>0</v>
      </c>
      <c r="I228" s="110">
        <v>0</v>
      </c>
      <c r="J228" s="120">
        <v>14</v>
      </c>
      <c r="K228" s="116"/>
    </row>
    <row r="229" spans="1:11" x14ac:dyDescent="0.25">
      <c r="A229" s="193">
        <v>41</v>
      </c>
      <c r="B229" s="194" t="s">
        <v>229</v>
      </c>
      <c r="C229" s="114" t="s">
        <v>107</v>
      </c>
      <c r="D229" s="337">
        <v>300</v>
      </c>
      <c r="E229" s="109">
        <v>300</v>
      </c>
      <c r="F229" s="109">
        <v>300</v>
      </c>
      <c r="G229" s="340">
        <v>0</v>
      </c>
      <c r="H229" s="109">
        <v>0</v>
      </c>
      <c r="I229" s="110">
        <v>0</v>
      </c>
      <c r="J229" s="120">
        <v>14</v>
      </c>
      <c r="K229" s="116"/>
    </row>
    <row r="230" spans="1:11" x14ac:dyDescent="0.25">
      <c r="A230" s="60">
        <v>41</v>
      </c>
      <c r="B230" s="61" t="s">
        <v>70</v>
      </c>
      <c r="C230" s="114" t="s">
        <v>71</v>
      </c>
      <c r="D230" s="337">
        <v>900</v>
      </c>
      <c r="E230" s="109">
        <v>900</v>
      </c>
      <c r="F230" s="109">
        <v>900</v>
      </c>
      <c r="G230" s="340">
        <v>0</v>
      </c>
      <c r="H230" s="109">
        <v>0</v>
      </c>
      <c r="I230" s="110">
        <v>0</v>
      </c>
      <c r="J230" s="120">
        <v>14</v>
      </c>
      <c r="K230" s="116"/>
    </row>
    <row r="231" spans="1:11" x14ac:dyDescent="0.25">
      <c r="A231" s="60">
        <v>41</v>
      </c>
      <c r="B231" s="61" t="s">
        <v>72</v>
      </c>
      <c r="C231" s="114" t="s">
        <v>73</v>
      </c>
      <c r="D231" s="337">
        <v>1425</v>
      </c>
      <c r="E231" s="109">
        <v>1425</v>
      </c>
      <c r="F231" s="109">
        <v>1425</v>
      </c>
      <c r="G231" s="340">
        <v>0</v>
      </c>
      <c r="H231" s="109">
        <v>0</v>
      </c>
      <c r="I231" s="110">
        <v>0</v>
      </c>
      <c r="J231" s="120">
        <v>14</v>
      </c>
      <c r="K231" s="116"/>
    </row>
    <row r="232" spans="1:11" x14ac:dyDescent="0.25">
      <c r="A232" s="60">
        <v>41</v>
      </c>
      <c r="B232" s="268" t="s">
        <v>380</v>
      </c>
      <c r="C232" s="188" t="s">
        <v>382</v>
      </c>
      <c r="D232" s="337">
        <v>15700</v>
      </c>
      <c r="E232" s="212">
        <v>0</v>
      </c>
      <c r="F232" s="212">
        <v>0</v>
      </c>
      <c r="G232" s="340">
        <v>0</v>
      </c>
      <c r="H232" s="109">
        <v>0</v>
      </c>
      <c r="I232" s="110">
        <v>0</v>
      </c>
      <c r="J232" s="120">
        <v>14</v>
      </c>
      <c r="K232" s="116"/>
    </row>
    <row r="233" spans="1:11" x14ac:dyDescent="0.25">
      <c r="A233" s="60">
        <v>41</v>
      </c>
      <c r="B233" s="268" t="s">
        <v>381</v>
      </c>
      <c r="C233" s="188" t="s">
        <v>383</v>
      </c>
      <c r="D233" s="337">
        <v>10400</v>
      </c>
      <c r="E233" s="212">
        <v>10400</v>
      </c>
      <c r="F233" s="212">
        <v>5000</v>
      </c>
      <c r="G233" s="340">
        <v>0</v>
      </c>
      <c r="H233" s="109">
        <v>0</v>
      </c>
      <c r="I233" s="110">
        <v>0</v>
      </c>
      <c r="J233" s="120">
        <v>14</v>
      </c>
      <c r="K233" s="116"/>
    </row>
    <row r="234" spans="1:11" x14ac:dyDescent="0.25">
      <c r="A234" s="60">
        <v>41</v>
      </c>
      <c r="B234" s="268" t="s">
        <v>282</v>
      </c>
      <c r="C234" s="188" t="s">
        <v>283</v>
      </c>
      <c r="D234" s="337">
        <v>1000</v>
      </c>
      <c r="E234" s="212">
        <v>1000</v>
      </c>
      <c r="F234" s="212">
        <v>1000</v>
      </c>
      <c r="G234" s="340">
        <v>0</v>
      </c>
      <c r="H234" s="109">
        <v>0</v>
      </c>
      <c r="I234" s="110">
        <v>0</v>
      </c>
      <c r="J234" s="120">
        <v>14</v>
      </c>
      <c r="K234" s="116"/>
    </row>
    <row r="235" spans="1:11" x14ac:dyDescent="0.25">
      <c r="A235" s="60">
        <v>41</v>
      </c>
      <c r="B235" s="61" t="s">
        <v>284</v>
      </c>
      <c r="C235" s="62" t="s">
        <v>285</v>
      </c>
      <c r="D235" s="340">
        <v>2000</v>
      </c>
      <c r="E235" s="212">
        <v>2000</v>
      </c>
      <c r="F235" s="269">
        <v>2000</v>
      </c>
      <c r="G235" s="340">
        <v>0</v>
      </c>
      <c r="H235" s="109">
        <v>0</v>
      </c>
      <c r="I235" s="110">
        <v>0</v>
      </c>
      <c r="J235" s="120">
        <v>14</v>
      </c>
      <c r="K235" s="116"/>
    </row>
    <row r="236" spans="1:11" x14ac:dyDescent="0.25">
      <c r="A236" s="60">
        <v>41</v>
      </c>
      <c r="B236" s="61" t="s">
        <v>286</v>
      </c>
      <c r="C236" s="62" t="s">
        <v>31</v>
      </c>
      <c r="D236" s="340">
        <v>600</v>
      </c>
      <c r="E236" s="212">
        <v>600</v>
      </c>
      <c r="F236" s="269">
        <v>600</v>
      </c>
      <c r="G236" s="340">
        <v>0</v>
      </c>
      <c r="H236" s="109">
        <v>0</v>
      </c>
      <c r="I236" s="110">
        <v>0</v>
      </c>
      <c r="J236" s="120">
        <v>14</v>
      </c>
      <c r="K236" s="116"/>
    </row>
    <row r="237" spans="1:11" x14ac:dyDescent="0.25">
      <c r="A237" s="60">
        <v>41</v>
      </c>
      <c r="B237" s="113" t="s">
        <v>287</v>
      </c>
      <c r="C237" s="62" t="s">
        <v>288</v>
      </c>
      <c r="D237" s="340">
        <v>3000</v>
      </c>
      <c r="E237" s="212">
        <v>3000</v>
      </c>
      <c r="F237" s="269">
        <v>3000</v>
      </c>
      <c r="G237" s="340">
        <v>0</v>
      </c>
      <c r="H237" s="109">
        <v>0</v>
      </c>
      <c r="I237" s="110">
        <v>0</v>
      </c>
      <c r="J237" s="120">
        <v>14</v>
      </c>
      <c r="K237" s="116"/>
    </row>
    <row r="238" spans="1:11" x14ac:dyDescent="0.25">
      <c r="A238" s="60">
        <v>41</v>
      </c>
      <c r="B238" s="61" t="s">
        <v>289</v>
      </c>
      <c r="C238" s="62" t="s">
        <v>290</v>
      </c>
      <c r="D238" s="340">
        <v>1000</v>
      </c>
      <c r="E238" s="212">
        <v>1000</v>
      </c>
      <c r="F238" s="269">
        <v>1000</v>
      </c>
      <c r="G238" s="340">
        <v>0</v>
      </c>
      <c r="H238" s="109">
        <v>0</v>
      </c>
      <c r="I238" s="110">
        <v>0</v>
      </c>
      <c r="J238" s="115">
        <v>14</v>
      </c>
      <c r="K238" s="116"/>
    </row>
    <row r="239" spans="1:11" x14ac:dyDescent="0.25">
      <c r="A239" s="122">
        <v>41</v>
      </c>
      <c r="B239" s="123" t="s">
        <v>291</v>
      </c>
      <c r="C239" s="198" t="s">
        <v>292</v>
      </c>
      <c r="D239" s="338">
        <v>1231</v>
      </c>
      <c r="E239" s="393">
        <v>1150</v>
      </c>
      <c r="F239" s="270">
        <v>1072</v>
      </c>
      <c r="G239" s="340">
        <v>0</v>
      </c>
      <c r="H239" s="109">
        <v>0</v>
      </c>
      <c r="I239" s="110">
        <v>0</v>
      </c>
      <c r="J239" s="127">
        <v>14</v>
      </c>
      <c r="K239" s="116"/>
    </row>
    <row r="240" spans="1:11" x14ac:dyDescent="0.25">
      <c r="A240" s="123">
        <v>41</v>
      </c>
      <c r="B240" s="123" t="s">
        <v>293</v>
      </c>
      <c r="C240" s="198" t="s">
        <v>294</v>
      </c>
      <c r="D240" s="338">
        <v>540</v>
      </c>
      <c r="E240" s="125">
        <v>30</v>
      </c>
      <c r="F240" s="270">
        <v>0</v>
      </c>
      <c r="G240" s="340">
        <v>0</v>
      </c>
      <c r="H240" s="109">
        <v>0</v>
      </c>
      <c r="I240" s="110">
        <v>0</v>
      </c>
      <c r="J240" s="127">
        <v>14</v>
      </c>
      <c r="K240" s="116"/>
    </row>
    <row r="241" spans="1:11" ht="15.75" thickBot="1" x14ac:dyDescent="0.3">
      <c r="A241" s="407">
        <v>41</v>
      </c>
      <c r="B241" s="407" t="s">
        <v>339</v>
      </c>
      <c r="C241" s="408" t="s">
        <v>367</v>
      </c>
      <c r="D241" s="338">
        <v>7000</v>
      </c>
      <c r="E241" s="125">
        <v>7000</v>
      </c>
      <c r="F241" s="149">
        <v>5000</v>
      </c>
      <c r="G241" s="340">
        <v>0</v>
      </c>
      <c r="H241" s="109">
        <v>0</v>
      </c>
      <c r="I241" s="110">
        <v>0</v>
      </c>
      <c r="J241" s="127">
        <v>14</v>
      </c>
      <c r="K241" s="116"/>
    </row>
    <row r="242" spans="1:11" ht="15.75" thickBot="1" x14ac:dyDescent="0.3">
      <c r="A242" s="690" t="s">
        <v>313</v>
      </c>
      <c r="B242" s="691"/>
      <c r="C242" s="691"/>
      <c r="D242" s="339">
        <f t="shared" ref="D242:I242" si="8">SUM(D182:D241)</f>
        <v>845823</v>
      </c>
      <c r="E242" s="129">
        <f t="shared" si="8"/>
        <v>819482</v>
      </c>
      <c r="F242" s="151">
        <f t="shared" si="8"/>
        <v>804497</v>
      </c>
      <c r="G242" s="590" t="s">
        <v>1</v>
      </c>
      <c r="H242" s="228">
        <f t="shared" si="8"/>
        <v>0</v>
      </c>
      <c r="I242" s="271">
        <f t="shared" si="8"/>
        <v>0</v>
      </c>
      <c r="J242" s="133"/>
      <c r="K242" s="272"/>
    </row>
    <row r="243" spans="1:11" x14ac:dyDescent="0.25">
      <c r="A243" s="178"/>
      <c r="B243" s="178"/>
      <c r="C243" s="178"/>
      <c r="D243" s="179"/>
      <c r="E243" s="179"/>
      <c r="F243" s="180"/>
      <c r="G243" s="273"/>
      <c r="H243" s="231"/>
      <c r="I243" s="231"/>
      <c r="J243" s="139"/>
      <c r="K243" s="274"/>
    </row>
    <row r="244" spans="1:11" ht="15.75" thickBot="1" x14ac:dyDescent="0.3">
      <c r="A244" s="178"/>
      <c r="B244" s="178"/>
      <c r="C244" s="178"/>
      <c r="D244" s="179"/>
      <c r="E244" s="179"/>
      <c r="F244" s="180"/>
      <c r="G244" s="273"/>
      <c r="H244" s="231"/>
      <c r="I244" s="231"/>
      <c r="J244" s="139"/>
      <c r="K244" s="274"/>
    </row>
    <row r="245" spans="1:11" ht="15.75" thickBot="1" x14ac:dyDescent="0.3">
      <c r="A245" s="709" t="s">
        <v>295</v>
      </c>
      <c r="B245" s="710"/>
      <c r="C245" s="711"/>
      <c r="D245" s="697"/>
      <c r="E245" s="697"/>
      <c r="F245" s="697"/>
      <c r="G245" s="697"/>
      <c r="H245" s="697"/>
      <c r="I245" s="697"/>
      <c r="J245" s="697"/>
      <c r="K245" s="698"/>
    </row>
    <row r="246" spans="1:11" x14ac:dyDescent="0.25">
      <c r="A246" s="275">
        <v>41</v>
      </c>
      <c r="B246" s="276" t="s">
        <v>296</v>
      </c>
      <c r="C246" s="277" t="s">
        <v>297</v>
      </c>
      <c r="D246" s="363">
        <v>7968</v>
      </c>
      <c r="E246" s="278">
        <v>2098</v>
      </c>
      <c r="F246" s="279">
        <v>0</v>
      </c>
      <c r="G246" s="344">
        <v>0</v>
      </c>
      <c r="H246" s="280">
        <v>0</v>
      </c>
      <c r="I246" s="281">
        <v>0</v>
      </c>
      <c r="J246" s="239">
        <v>14</v>
      </c>
      <c r="K246" s="282">
        <v>14</v>
      </c>
    </row>
    <row r="247" spans="1:11" x14ac:dyDescent="0.25">
      <c r="A247" s="457">
        <v>46</v>
      </c>
      <c r="B247" s="406" t="s">
        <v>340</v>
      </c>
      <c r="C247" s="529" t="s">
        <v>385</v>
      </c>
      <c r="D247" s="364">
        <v>101328</v>
      </c>
      <c r="E247" s="394">
        <v>101328</v>
      </c>
      <c r="F247" s="286">
        <v>101328</v>
      </c>
      <c r="G247" s="338">
        <v>0</v>
      </c>
      <c r="H247" s="287">
        <v>0</v>
      </c>
      <c r="I247" s="226">
        <v>0</v>
      </c>
      <c r="J247" s="115">
        <v>14</v>
      </c>
      <c r="K247" s="59">
        <v>14</v>
      </c>
    </row>
    <row r="248" spans="1:11" x14ac:dyDescent="0.25">
      <c r="A248" s="283">
        <v>41</v>
      </c>
      <c r="B248" s="284" t="s">
        <v>340</v>
      </c>
      <c r="C248" s="285" t="s">
        <v>298</v>
      </c>
      <c r="D248" s="364">
        <v>7944</v>
      </c>
      <c r="E248" s="394">
        <v>8025</v>
      </c>
      <c r="F248" s="286">
        <v>8103</v>
      </c>
      <c r="G248" s="338">
        <v>0</v>
      </c>
      <c r="H248" s="287">
        <v>0</v>
      </c>
      <c r="I248" s="226">
        <v>0</v>
      </c>
      <c r="J248" s="115">
        <v>14</v>
      </c>
      <c r="K248" s="59">
        <v>14</v>
      </c>
    </row>
    <row r="249" spans="1:11" x14ac:dyDescent="0.25">
      <c r="A249" s="699" t="s">
        <v>47</v>
      </c>
      <c r="B249" s="700"/>
      <c r="C249" s="701"/>
      <c r="D249" s="365">
        <f>SUM(D246:D248)</f>
        <v>117240</v>
      </c>
      <c r="E249" s="288">
        <f>SUM(E246:E248)</f>
        <v>111451</v>
      </c>
      <c r="F249" s="289">
        <f>SUM(F246:F248)</f>
        <v>109431</v>
      </c>
      <c r="G249" s="338">
        <v>0</v>
      </c>
      <c r="H249" s="287">
        <v>0</v>
      </c>
      <c r="I249" s="226">
        <v>0</v>
      </c>
      <c r="J249" s="290"/>
      <c r="K249" s="291"/>
    </row>
    <row r="250" spans="1:11" ht="15.75" thickBot="1" x14ac:dyDescent="0.3">
      <c r="A250" s="292" t="s">
        <v>312</v>
      </c>
      <c r="B250" s="293"/>
      <c r="C250" s="294"/>
      <c r="D250" s="510">
        <v>966063</v>
      </c>
      <c r="E250" s="511">
        <v>933933</v>
      </c>
      <c r="F250" s="512">
        <v>916928</v>
      </c>
      <c r="G250" s="366"/>
      <c r="H250" s="295">
        <v>0</v>
      </c>
      <c r="I250" s="296">
        <v>0</v>
      </c>
      <c r="J250" s="297" t="s">
        <v>1</v>
      </c>
      <c r="K250" s="298"/>
    </row>
    <row r="251" spans="1:11" x14ac:dyDescent="0.25">
      <c r="A251" s="299"/>
      <c r="B251" s="299"/>
      <c r="C251" s="300"/>
      <c r="D251" s="301"/>
      <c r="E251" s="302"/>
      <c r="F251" s="302"/>
      <c r="G251" s="231"/>
      <c r="H251" s="303"/>
      <c r="I251" s="303"/>
      <c r="J251" s="304"/>
      <c r="K251" s="305"/>
    </row>
    <row r="252" spans="1:11" ht="15.75" thickBot="1" x14ac:dyDescent="0.3">
      <c r="A252" s="299"/>
      <c r="B252" s="299"/>
      <c r="C252" s="300"/>
      <c r="D252" s="301"/>
      <c r="E252" s="302"/>
      <c r="F252" s="302"/>
      <c r="G252" s="231"/>
      <c r="H252" s="303"/>
      <c r="I252" s="303"/>
      <c r="J252" s="304"/>
      <c r="K252" s="305"/>
    </row>
    <row r="253" spans="1:11" ht="15.75" thickBot="1" x14ac:dyDescent="0.3">
      <c r="A253" s="715"/>
      <c r="B253" s="716"/>
      <c r="C253" s="716"/>
      <c r="D253" s="717" t="s">
        <v>415</v>
      </c>
      <c r="E253" s="718"/>
      <c r="F253" s="719"/>
      <c r="G253" s="720" t="s">
        <v>3</v>
      </c>
      <c r="H253" s="721"/>
      <c r="I253" s="722"/>
      <c r="J253" s="306"/>
      <c r="K253" s="306"/>
    </row>
    <row r="254" spans="1:11" ht="15.75" thickBot="1" x14ac:dyDescent="0.3">
      <c r="A254" s="307"/>
      <c r="B254" s="308"/>
      <c r="C254" s="308"/>
      <c r="D254" s="367">
        <v>2026</v>
      </c>
      <c r="E254" s="647">
        <v>2027</v>
      </c>
      <c r="F254" s="309">
        <v>2028</v>
      </c>
      <c r="G254" s="367">
        <v>2026</v>
      </c>
      <c r="H254" s="647">
        <v>2027</v>
      </c>
      <c r="I254" s="309">
        <v>2028</v>
      </c>
      <c r="J254" s="306"/>
      <c r="K254" s="306"/>
    </row>
    <row r="255" spans="1:11" ht="15.75" thickBot="1" x14ac:dyDescent="0.3">
      <c r="A255" s="723"/>
      <c r="B255" s="724"/>
      <c r="C255" s="725"/>
      <c r="D255" s="368" t="s">
        <v>9</v>
      </c>
      <c r="E255" s="310" t="s">
        <v>9</v>
      </c>
      <c r="F255" s="311" t="s">
        <v>9</v>
      </c>
      <c r="G255" s="368" t="s">
        <v>9</v>
      </c>
      <c r="H255" s="310" t="s">
        <v>9</v>
      </c>
      <c r="I255" s="311" t="s">
        <v>9</v>
      </c>
      <c r="J255" s="306"/>
      <c r="K255" s="306"/>
    </row>
    <row r="256" spans="1:11" ht="15.75" thickBot="1" x14ac:dyDescent="0.3">
      <c r="A256" s="690" t="s">
        <v>299</v>
      </c>
      <c r="B256" s="691"/>
      <c r="C256" s="691"/>
      <c r="D256" s="369">
        <v>3066587</v>
      </c>
      <c r="E256" s="312">
        <v>3105273</v>
      </c>
      <c r="F256" s="151">
        <v>3120531</v>
      </c>
      <c r="G256" s="341">
        <v>8746344</v>
      </c>
      <c r="H256" s="159">
        <v>155195</v>
      </c>
      <c r="I256" s="151">
        <v>286019</v>
      </c>
      <c r="J256" s="139"/>
      <c r="K256" s="139"/>
    </row>
    <row r="257" spans="1:11" x14ac:dyDescent="0.25">
      <c r="A257" s="178"/>
      <c r="B257" s="178"/>
      <c r="C257" s="178"/>
      <c r="D257" s="313"/>
      <c r="E257" s="313"/>
      <c r="F257" s="180"/>
      <c r="G257" s="180"/>
      <c r="H257" s="180"/>
      <c r="I257" s="180"/>
      <c r="J257" s="139"/>
      <c r="K257" s="139"/>
    </row>
    <row r="258" spans="1:11" ht="15.75" thickBot="1" x14ac:dyDescent="0.3">
      <c r="A258" s="178"/>
      <c r="B258" s="178"/>
      <c r="C258" s="205"/>
      <c r="D258" s="313"/>
      <c r="E258" s="313"/>
      <c r="F258" s="180"/>
      <c r="G258" s="313"/>
      <c r="H258" s="180"/>
      <c r="I258" s="180"/>
      <c r="J258" s="139"/>
      <c r="K258" s="139"/>
    </row>
    <row r="259" spans="1:11" ht="15.75" thickBot="1" x14ac:dyDescent="0.3">
      <c r="A259" s="726" t="s">
        <v>48</v>
      </c>
      <c r="B259" s="727"/>
      <c r="C259" s="728"/>
      <c r="D259" s="367">
        <v>2026</v>
      </c>
      <c r="E259" s="647">
        <v>2027</v>
      </c>
      <c r="F259" s="309">
        <v>2028</v>
      </c>
      <c r="G259" s="180"/>
      <c r="H259" s="180"/>
      <c r="I259" s="180"/>
      <c r="J259" s="139"/>
      <c r="K259" s="139"/>
    </row>
    <row r="260" spans="1:11" x14ac:dyDescent="0.25">
      <c r="A260" s="729" t="s">
        <v>300</v>
      </c>
      <c r="B260" s="730"/>
      <c r="C260" s="731"/>
      <c r="D260" s="370">
        <v>11812931</v>
      </c>
      <c r="E260" s="314">
        <v>3260468</v>
      </c>
      <c r="F260" s="315">
        <v>3406550</v>
      </c>
      <c r="G260" s="180"/>
      <c r="H260" s="180"/>
      <c r="I260" s="180"/>
      <c r="J260" s="139"/>
      <c r="K260" s="139"/>
    </row>
    <row r="261" spans="1:11" ht="15.75" thickBot="1" x14ac:dyDescent="0.3">
      <c r="A261" s="723" t="s">
        <v>301</v>
      </c>
      <c r="B261" s="724"/>
      <c r="C261" s="725"/>
      <c r="D261" s="371">
        <v>117240</v>
      </c>
      <c r="E261" s="316">
        <v>111451</v>
      </c>
      <c r="F261" s="317">
        <v>109431</v>
      </c>
      <c r="G261" s="180"/>
      <c r="H261" s="180"/>
      <c r="I261" s="180"/>
      <c r="J261" s="139"/>
      <c r="K261" s="139"/>
    </row>
    <row r="262" spans="1:11" ht="15.75" thickBot="1" x14ac:dyDescent="0.3">
      <c r="A262" s="732" t="s">
        <v>302</v>
      </c>
      <c r="B262" s="733"/>
      <c r="C262" s="734"/>
      <c r="D262" s="372">
        <f>SUM(D260:D261)</f>
        <v>11930171</v>
      </c>
      <c r="E262" s="318">
        <f>SUM(E260:E261)</f>
        <v>3371919</v>
      </c>
      <c r="F262" s="319">
        <f>SUM(F260:F261)</f>
        <v>3515981</v>
      </c>
      <c r="G262" s="180"/>
      <c r="H262" s="180"/>
      <c r="I262" s="180"/>
      <c r="J262" s="139"/>
      <c r="K262" s="139"/>
    </row>
    <row r="263" spans="1:11" x14ac:dyDescent="0.25">
      <c r="A263" s="299"/>
      <c r="B263" s="299"/>
      <c r="C263" s="299"/>
      <c r="D263" s="49"/>
      <c r="E263" s="320"/>
      <c r="F263" s="320"/>
      <c r="G263" s="180"/>
      <c r="H263" s="180"/>
      <c r="I263" s="180"/>
      <c r="J263" s="139"/>
      <c r="K263" s="139"/>
    </row>
    <row r="264" spans="1:11" x14ac:dyDescent="0.25">
      <c r="A264" s="299"/>
      <c r="B264" s="299"/>
      <c r="C264" s="299"/>
      <c r="D264" s="49"/>
      <c r="E264" s="320"/>
      <c r="F264" s="320"/>
      <c r="G264" s="180"/>
      <c r="H264" s="180"/>
      <c r="I264" s="180"/>
      <c r="J264" s="139"/>
      <c r="K264" s="139"/>
    </row>
    <row r="265" spans="1:11" x14ac:dyDescent="0.25">
      <c r="A265" s="735" t="s">
        <v>470</v>
      </c>
      <c r="B265" s="735"/>
      <c r="C265" s="735"/>
      <c r="D265" s="648"/>
      <c r="E265" s="648"/>
      <c r="F265" s="321"/>
      <c r="G265" s="322"/>
      <c r="H265" s="323"/>
      <c r="I265" s="232"/>
      <c r="J265" s="306"/>
      <c r="K265" s="139"/>
    </row>
    <row r="266" spans="1:11" x14ac:dyDescent="0.25">
      <c r="A266" s="736" t="s">
        <v>472</v>
      </c>
      <c r="B266" s="736"/>
      <c r="C266" s="736"/>
      <c r="D266" s="648"/>
      <c r="E266" s="648"/>
      <c r="F266" s="328" t="s">
        <v>303</v>
      </c>
      <c r="G266" s="324"/>
      <c r="H266" s="325"/>
      <c r="I266" s="325"/>
      <c r="J266" s="325"/>
      <c r="K266" s="326"/>
    </row>
    <row r="267" spans="1:11" x14ac:dyDescent="0.25">
      <c r="A267" s="735" t="s">
        <v>473</v>
      </c>
      <c r="B267" s="735"/>
      <c r="C267" s="735"/>
      <c r="D267" s="648"/>
      <c r="E267" s="648"/>
      <c r="F267" s="328" t="s">
        <v>304</v>
      </c>
      <c r="G267" s="327"/>
      <c r="H267" s="325"/>
      <c r="I267" s="325"/>
      <c r="J267" s="135"/>
      <c r="K267" s="326"/>
    </row>
    <row r="268" spans="1:11" x14ac:dyDescent="0.25">
      <c r="A268" s="648"/>
      <c r="B268" s="648"/>
      <c r="C268" s="648"/>
      <c r="D268" s="648"/>
      <c r="E268" s="328"/>
      <c r="F268" s="328"/>
      <c r="G268" s="327"/>
      <c r="H268" s="325"/>
      <c r="I268" s="325"/>
      <c r="J268" s="135"/>
      <c r="K268" s="326"/>
    </row>
    <row r="269" spans="1:11" x14ac:dyDescent="0.25">
      <c r="A269" s="648"/>
      <c r="B269" s="648"/>
      <c r="C269" s="648"/>
      <c r="D269" s="648"/>
      <c r="E269" s="328"/>
      <c r="F269" s="328"/>
      <c r="G269" s="327"/>
      <c r="H269" s="325"/>
      <c r="I269" s="325"/>
      <c r="J269" s="135"/>
      <c r="K269" s="326"/>
    </row>
    <row r="270" spans="1:11" x14ac:dyDescent="0.25">
      <c r="A270" s="648"/>
      <c r="B270" s="648"/>
      <c r="C270" s="648"/>
      <c r="D270" s="648"/>
      <c r="E270" s="648"/>
      <c r="F270" s="329"/>
      <c r="G270" s="324"/>
      <c r="H270" s="330"/>
      <c r="I270" s="325"/>
      <c r="J270" s="135"/>
      <c r="K270" s="326"/>
    </row>
    <row r="271" spans="1:11" x14ac:dyDescent="0.25">
      <c r="A271" s="648"/>
      <c r="B271" s="648"/>
      <c r="C271" s="648"/>
      <c r="D271" s="648"/>
      <c r="E271" s="648"/>
      <c r="F271" s="331"/>
      <c r="G271" s="324"/>
      <c r="H271" s="330"/>
      <c r="I271" s="325"/>
      <c r="J271" s="135"/>
      <c r="K271" s="326"/>
    </row>
    <row r="272" spans="1:11" x14ac:dyDescent="0.25">
      <c r="A272" s="135"/>
      <c r="B272" s="135"/>
      <c r="C272" s="135"/>
      <c r="D272" s="325"/>
      <c r="E272" s="325"/>
      <c r="F272" s="325"/>
      <c r="G272" s="325"/>
      <c r="H272" s="325"/>
      <c r="I272" s="325"/>
      <c r="J272" s="135"/>
      <c r="K272" s="135"/>
    </row>
    <row r="273" spans="1:11" x14ac:dyDescent="0.25">
      <c r="A273" s="513"/>
      <c r="B273" s="135"/>
      <c r="C273" s="135"/>
      <c r="D273" s="325"/>
      <c r="E273" s="325"/>
      <c r="F273" s="325"/>
      <c r="G273" s="325"/>
      <c r="H273" s="325"/>
      <c r="I273" s="325"/>
      <c r="J273" s="135"/>
      <c r="K273" s="135"/>
    </row>
    <row r="274" spans="1:11" x14ac:dyDescent="0.25">
      <c r="A274" s="135"/>
      <c r="B274" s="135"/>
      <c r="C274" s="135"/>
      <c r="D274" s="325"/>
      <c r="E274" s="325"/>
      <c r="F274" s="325"/>
      <c r="G274" s="325"/>
      <c r="H274" s="325"/>
      <c r="I274" s="325"/>
      <c r="J274" s="135"/>
      <c r="K274" s="135"/>
    </row>
    <row r="275" spans="1:11" x14ac:dyDescent="0.25">
      <c r="A275" s="135"/>
      <c r="B275" s="135"/>
      <c r="C275" s="135"/>
      <c r="D275" s="325"/>
      <c r="E275" s="325"/>
      <c r="F275" s="325"/>
      <c r="G275" s="325"/>
      <c r="H275" s="325"/>
      <c r="I275" s="325"/>
      <c r="J275" s="135"/>
      <c r="K275" s="135"/>
    </row>
    <row r="276" spans="1:11" x14ac:dyDescent="0.25">
      <c r="A276" s="135"/>
      <c r="B276" s="135"/>
      <c r="C276" s="135"/>
      <c r="D276" s="325"/>
      <c r="E276" s="325"/>
      <c r="F276" s="325"/>
      <c r="G276" s="325"/>
      <c r="H276" s="325"/>
      <c r="I276" s="325"/>
      <c r="J276" s="135"/>
      <c r="K276" s="135"/>
    </row>
    <row r="277" spans="1:11" x14ac:dyDescent="0.25">
      <c r="A277" s="135"/>
      <c r="B277" s="135"/>
      <c r="C277" s="135"/>
      <c r="D277" s="325"/>
      <c r="E277" s="325"/>
      <c r="F277" s="325"/>
      <c r="G277" s="325"/>
      <c r="H277" s="325"/>
      <c r="I277" s="325"/>
      <c r="J277" s="135"/>
      <c r="K277" s="135"/>
    </row>
    <row r="278" spans="1:11" x14ac:dyDescent="0.25">
      <c r="A278" s="135"/>
      <c r="B278" s="135"/>
      <c r="C278" s="135"/>
      <c r="D278" s="325"/>
      <c r="E278" s="325"/>
      <c r="F278" s="325"/>
      <c r="G278" s="325"/>
      <c r="H278" s="325"/>
      <c r="I278" s="325"/>
      <c r="J278" s="135"/>
      <c r="K278" s="135"/>
    </row>
    <row r="279" spans="1:11" x14ac:dyDescent="0.25">
      <c r="A279" s="135"/>
      <c r="B279" s="135"/>
      <c r="C279" s="135"/>
      <c r="D279" s="325"/>
      <c r="E279" s="325"/>
      <c r="F279" s="325"/>
      <c r="G279" s="325"/>
      <c r="H279" s="325"/>
      <c r="I279" s="325"/>
      <c r="J279" s="135"/>
      <c r="K279" s="135"/>
    </row>
    <row r="280" spans="1:11" x14ac:dyDescent="0.25">
      <c r="A280" s="135"/>
      <c r="B280" s="135"/>
      <c r="C280" s="135"/>
      <c r="D280" s="325"/>
      <c r="E280" s="325"/>
      <c r="F280" s="325"/>
      <c r="G280" s="325"/>
      <c r="H280" s="325"/>
      <c r="I280" s="325"/>
      <c r="J280" s="135"/>
      <c r="K280" s="135"/>
    </row>
    <row r="281" spans="1:11" x14ac:dyDescent="0.25">
      <c r="A281" s="135"/>
      <c r="B281" s="135"/>
      <c r="C281" s="135"/>
      <c r="D281" s="325"/>
      <c r="E281" s="325"/>
      <c r="F281" s="325"/>
      <c r="G281" s="325"/>
      <c r="H281" s="325"/>
      <c r="I281" s="325"/>
      <c r="J281" s="135"/>
      <c r="K281" s="135"/>
    </row>
    <row r="282" spans="1:11" x14ac:dyDescent="0.25">
      <c r="A282" s="135"/>
      <c r="B282" s="135"/>
      <c r="C282" s="135"/>
      <c r="D282" s="325"/>
      <c r="E282" s="325"/>
      <c r="F282" s="325"/>
      <c r="G282" s="325"/>
      <c r="H282" s="325"/>
      <c r="I282" s="325"/>
      <c r="J282" s="135"/>
      <c r="K282" s="135"/>
    </row>
    <row r="283" spans="1:11" x14ac:dyDescent="0.25">
      <c r="D283" s="325"/>
      <c r="E283" s="325"/>
      <c r="F283" s="325"/>
      <c r="G283" s="325"/>
      <c r="H283" s="325"/>
      <c r="I283" s="325"/>
      <c r="J283" s="135"/>
      <c r="K283" s="135"/>
    </row>
  </sheetData>
  <mergeCells count="35">
    <mergeCell ref="A266:C266"/>
    <mergeCell ref="A267:C267"/>
    <mergeCell ref="A259:C259"/>
    <mergeCell ref="A260:C260"/>
    <mergeCell ref="A261:C261"/>
    <mergeCell ref="A262:C262"/>
    <mergeCell ref="A265:C265"/>
    <mergeCell ref="A253:C253"/>
    <mergeCell ref="D253:F253"/>
    <mergeCell ref="G253:I253"/>
    <mergeCell ref="A255:C255"/>
    <mergeCell ref="A256:C256"/>
    <mergeCell ref="D245:K245"/>
    <mergeCell ref="A249:C249"/>
    <mergeCell ref="A106:C106"/>
    <mergeCell ref="A146:C146"/>
    <mergeCell ref="A155:C155"/>
    <mergeCell ref="A163:C163"/>
    <mergeCell ref="A171:C171"/>
    <mergeCell ref="A174:C174"/>
    <mergeCell ref="A242:C242"/>
    <mergeCell ref="A245:C245"/>
    <mergeCell ref="A136:C136"/>
    <mergeCell ref="A99:C99"/>
    <mergeCell ref="D3:F3"/>
    <mergeCell ref="G3:I3"/>
    <mergeCell ref="J3:K3"/>
    <mergeCell ref="J4:K4"/>
    <mergeCell ref="J5:K5"/>
    <mergeCell ref="A16:C16"/>
    <mergeCell ref="A20:C20"/>
    <mergeCell ref="A26:C26"/>
    <mergeCell ref="A53:C53"/>
    <mergeCell ref="A67:C67"/>
    <mergeCell ref="A84:C84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workbookViewId="0">
      <selection activeCell="I18" sqref="I18"/>
    </sheetView>
  </sheetViews>
  <sheetFormatPr defaultRowHeight="15" x14ac:dyDescent="0.25"/>
  <cols>
    <col min="2" max="2" width="24.7109375" customWidth="1"/>
    <col min="3" max="3" width="13.7109375" customWidth="1"/>
    <col min="4" max="4" width="13.85546875" customWidth="1"/>
    <col min="5" max="5" width="16.140625" customWidth="1"/>
    <col min="7" max="7" width="9.28515625" bestFit="1" customWidth="1"/>
    <col min="8" max="9" width="12.7109375" bestFit="1" customWidth="1"/>
    <col min="10" max="10" width="15.7109375" customWidth="1"/>
    <col min="11" max="11" width="17.42578125" customWidth="1"/>
    <col min="12" max="12" width="15" customWidth="1"/>
  </cols>
  <sheetData>
    <row r="4" spans="1:8" ht="15.75" x14ac:dyDescent="0.25">
      <c r="A4" s="481" t="s">
        <v>357</v>
      </c>
      <c r="B4" s="482"/>
      <c r="C4" s="483">
        <v>2026</v>
      </c>
      <c r="D4" s="483">
        <v>2027</v>
      </c>
      <c r="E4" s="483">
        <v>2028</v>
      </c>
    </row>
    <row r="5" spans="1:8" x14ac:dyDescent="0.25">
      <c r="A5" s="739" t="s">
        <v>341</v>
      </c>
      <c r="B5" s="739"/>
      <c r="C5" s="473">
        <v>11930171</v>
      </c>
      <c r="D5" s="473">
        <v>3371919</v>
      </c>
      <c r="E5" s="473">
        <v>3515981</v>
      </c>
    </row>
    <row r="6" spans="1:8" x14ac:dyDescent="0.25">
      <c r="A6" s="463" t="s">
        <v>342</v>
      </c>
      <c r="B6" s="463"/>
      <c r="C6" s="464">
        <v>3165115</v>
      </c>
      <c r="D6" s="465">
        <v>3282274</v>
      </c>
      <c r="E6" s="465">
        <v>3426336</v>
      </c>
    </row>
    <row r="7" spans="1:8" x14ac:dyDescent="0.25">
      <c r="A7" s="463" t="s">
        <v>343</v>
      </c>
      <c r="B7" s="463"/>
      <c r="C7" s="465">
        <v>82915</v>
      </c>
      <c r="D7" s="465">
        <v>84645</v>
      </c>
      <c r="E7" s="465">
        <v>84645</v>
      </c>
    </row>
    <row r="8" spans="1:8" x14ac:dyDescent="0.25">
      <c r="A8" s="466" t="s">
        <v>344</v>
      </c>
      <c r="B8" s="466"/>
      <c r="C8" s="467">
        <f>SUM(C6:C7)</f>
        <v>3248030</v>
      </c>
      <c r="D8" s="467">
        <f>SUM(D6:D7)</f>
        <v>3366919</v>
      </c>
      <c r="E8" s="467">
        <f>SUM(E6:E7)</f>
        <v>3510981</v>
      </c>
    </row>
    <row r="9" spans="1:8" x14ac:dyDescent="0.25">
      <c r="A9" s="463" t="s">
        <v>345</v>
      </c>
      <c r="B9" s="466"/>
      <c r="C9" s="465">
        <v>6705399</v>
      </c>
      <c r="D9" s="465">
        <v>5000</v>
      </c>
      <c r="E9" s="465">
        <v>5000</v>
      </c>
    </row>
    <row r="10" spans="1:8" x14ac:dyDescent="0.25">
      <c r="A10" s="463" t="s">
        <v>346</v>
      </c>
      <c r="B10" s="463"/>
      <c r="C10" s="465">
        <v>1976742</v>
      </c>
      <c r="D10" s="465">
        <v>0</v>
      </c>
      <c r="E10" s="465">
        <v>0</v>
      </c>
    </row>
    <row r="11" spans="1:8" x14ac:dyDescent="0.25">
      <c r="A11" s="737"/>
      <c r="B11" s="738"/>
      <c r="C11" s="474"/>
      <c r="D11" s="474"/>
      <c r="E11" s="474"/>
    </row>
    <row r="12" spans="1:8" x14ac:dyDescent="0.25">
      <c r="A12" s="478" t="s">
        <v>347</v>
      </c>
      <c r="B12" s="479"/>
      <c r="C12" s="480">
        <v>11847256</v>
      </c>
      <c r="D12" s="480">
        <v>3287274</v>
      </c>
      <c r="E12" s="480">
        <v>3431336</v>
      </c>
    </row>
    <row r="13" spans="1:8" x14ac:dyDescent="0.25">
      <c r="A13" s="740"/>
      <c r="B13" s="741"/>
      <c r="C13" s="468"/>
      <c r="D13" s="469"/>
      <c r="E13" s="469"/>
    </row>
    <row r="14" spans="1:8" x14ac:dyDescent="0.25">
      <c r="A14" s="476" t="s">
        <v>348</v>
      </c>
      <c r="B14" s="477"/>
      <c r="C14" s="473">
        <v>11930171</v>
      </c>
      <c r="D14" s="473">
        <v>3371919</v>
      </c>
      <c r="E14" s="473">
        <v>3515981</v>
      </c>
      <c r="G14" s="635"/>
    </row>
    <row r="15" spans="1:8" x14ac:dyDescent="0.25">
      <c r="A15" s="463" t="s">
        <v>349</v>
      </c>
      <c r="B15" s="463"/>
      <c r="C15" s="469">
        <v>1291853</v>
      </c>
      <c r="D15" s="469">
        <v>1246622</v>
      </c>
      <c r="E15" s="469">
        <v>1238501</v>
      </c>
      <c r="G15" s="636"/>
      <c r="H15" s="636"/>
    </row>
    <row r="16" spans="1:8" x14ac:dyDescent="0.25">
      <c r="A16" s="463" t="s">
        <v>350</v>
      </c>
      <c r="B16" s="463"/>
      <c r="C16" s="469">
        <v>1774734</v>
      </c>
      <c r="D16" s="469">
        <v>1858651</v>
      </c>
      <c r="E16" s="469">
        <v>1882030</v>
      </c>
      <c r="G16" s="636"/>
      <c r="H16" s="636"/>
    </row>
    <row r="17" spans="1:8" x14ac:dyDescent="0.25">
      <c r="A17" s="470" t="s">
        <v>351</v>
      </c>
      <c r="B17" s="463"/>
      <c r="C17" s="471">
        <f>SUM(C15:C16)</f>
        <v>3066587</v>
      </c>
      <c r="D17" s="471">
        <f>SUM(D15:D16)</f>
        <v>3105273</v>
      </c>
      <c r="E17" s="471">
        <f>SUM(E15:E16)</f>
        <v>3120531</v>
      </c>
      <c r="G17" s="485"/>
    </row>
    <row r="18" spans="1:8" x14ac:dyDescent="0.25">
      <c r="A18" s="463" t="s">
        <v>352</v>
      </c>
      <c r="B18" s="463"/>
      <c r="C18" s="469">
        <v>8715344</v>
      </c>
      <c r="D18" s="469">
        <v>150195</v>
      </c>
      <c r="E18" s="469">
        <v>281019</v>
      </c>
      <c r="H18" s="485"/>
    </row>
    <row r="19" spans="1:8" x14ac:dyDescent="0.25">
      <c r="A19" s="463" t="s">
        <v>353</v>
      </c>
      <c r="B19" s="463"/>
      <c r="C19" s="469">
        <v>31000</v>
      </c>
      <c r="D19" s="472">
        <v>5000</v>
      </c>
      <c r="E19" s="472">
        <v>5000</v>
      </c>
    </row>
    <row r="20" spans="1:8" x14ac:dyDescent="0.25">
      <c r="A20" s="466" t="s">
        <v>354</v>
      </c>
      <c r="B20" s="466"/>
      <c r="C20" s="471">
        <f>SUM(C18:C19)</f>
        <v>8746344</v>
      </c>
      <c r="D20" s="471">
        <f>SUM(D18:D19)</f>
        <v>155195</v>
      </c>
      <c r="E20" s="471">
        <f>SUM(E18:E19)</f>
        <v>286019</v>
      </c>
    </row>
    <row r="21" spans="1:8" x14ac:dyDescent="0.25">
      <c r="A21" s="463" t="s">
        <v>355</v>
      </c>
      <c r="B21" s="463"/>
      <c r="C21" s="471">
        <v>117240</v>
      </c>
      <c r="D21" s="471">
        <v>111451</v>
      </c>
      <c r="E21" s="471">
        <v>109431</v>
      </c>
    </row>
    <row r="22" spans="1:8" x14ac:dyDescent="0.25">
      <c r="A22" s="737"/>
      <c r="B22" s="738"/>
      <c r="C22" s="475"/>
      <c r="D22" s="475"/>
      <c r="E22" s="475"/>
    </row>
    <row r="23" spans="1:8" x14ac:dyDescent="0.25">
      <c r="A23" s="478" t="s">
        <v>356</v>
      </c>
      <c r="B23" s="479"/>
      <c r="C23" s="480">
        <v>10124437</v>
      </c>
      <c r="D23" s="480">
        <v>1508268</v>
      </c>
      <c r="E23" s="480">
        <v>1628951</v>
      </c>
    </row>
  </sheetData>
  <mergeCells count="4">
    <mergeCell ref="A22:B22"/>
    <mergeCell ref="A5:B5"/>
    <mergeCell ref="A11:B11"/>
    <mergeCell ref="A13:B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Rekapitulácia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Ucto</cp:lastModifiedBy>
  <cp:lastPrinted>2025-11-10T08:41:13Z</cp:lastPrinted>
  <dcterms:created xsi:type="dcterms:W3CDTF">2015-06-05T18:19:34Z</dcterms:created>
  <dcterms:modified xsi:type="dcterms:W3CDTF">2025-12-03T10:44:11Z</dcterms:modified>
</cp:coreProperties>
</file>